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меню" sheetId="16" r:id="rId1"/>
    <sheet name="Лист1" sheetId="1" r:id="rId2"/>
    <sheet name="Лист2" sheetId="2" r:id="rId3"/>
    <sheet name="Лист3" sheetId="3" r:id="rId4"/>
    <sheet name="Лист4" sheetId="4" r:id="rId5"/>
    <sheet name="Лист5" sheetId="5" r:id="rId6"/>
    <sheet name="Лист6" sheetId="6" r:id="rId7"/>
    <sheet name="Лист7" sheetId="7" r:id="rId8"/>
    <sheet name="Лист8" sheetId="8" r:id="rId9"/>
    <sheet name="Лист9" sheetId="9" r:id="rId10"/>
    <sheet name="Лист10" sheetId="10" r:id="rId11"/>
    <sheet name="Лист11" sheetId="11" r:id="rId12"/>
    <sheet name="Лист12" sheetId="12" r:id="rId13"/>
    <sheet name="Лист13" sheetId="13" r:id="rId14"/>
    <sheet name="Лист14" sheetId="14" r:id="rId15"/>
    <sheet name="Лист15" sheetId="15" r:id="rId16"/>
  </sheets>
  <calcPr calcId="152511"/>
</workbook>
</file>

<file path=xl/calcChain.xml><?xml version="1.0" encoding="utf-8"?>
<calcChain xmlns="http://schemas.openxmlformats.org/spreadsheetml/2006/main">
  <c r="R24" i="5" l="1"/>
  <c r="R20" i="7" l="1"/>
  <c r="R23" i="7"/>
  <c r="R14" i="11" l="1"/>
  <c r="R31" i="15" l="1"/>
  <c r="R26" i="15"/>
  <c r="R22" i="15"/>
  <c r="R15" i="15"/>
  <c r="R30" i="14"/>
  <c r="R21" i="14"/>
  <c r="R13" i="14"/>
  <c r="R24" i="13"/>
  <c r="R29" i="13" s="1"/>
  <c r="R21" i="13"/>
  <c r="R14" i="13"/>
  <c r="R32" i="12"/>
  <c r="R26" i="12"/>
  <c r="R23" i="12"/>
  <c r="R15" i="12"/>
  <c r="R33" i="11"/>
  <c r="R31" i="11"/>
  <c r="R25" i="11"/>
  <c r="R22" i="11"/>
  <c r="R33" i="15" l="1"/>
  <c r="R34" i="11"/>
  <c r="R33" i="14"/>
  <c r="R32" i="13"/>
  <c r="R35" i="12"/>
  <c r="R33" i="10"/>
  <c r="R28" i="10"/>
  <c r="R24" i="10"/>
  <c r="R16" i="10"/>
  <c r="R30" i="9"/>
  <c r="R25" i="9"/>
  <c r="R21" i="9"/>
  <c r="R15" i="9"/>
  <c r="R33" i="8"/>
  <c r="R26" i="8"/>
  <c r="R23" i="8"/>
  <c r="R14" i="8"/>
  <c r="R36" i="8" s="1"/>
  <c r="R32" i="7"/>
  <c r="R30" i="7"/>
  <c r="R14" i="7"/>
  <c r="R34" i="6"/>
  <c r="R32" i="6"/>
  <c r="R26" i="6"/>
  <c r="R23" i="6"/>
  <c r="R14" i="6"/>
  <c r="R32" i="5"/>
  <c r="R21" i="5"/>
  <c r="R14" i="5"/>
  <c r="R33" i="4"/>
  <c r="R24" i="4"/>
  <c r="R21" i="4"/>
  <c r="R15" i="4"/>
  <c r="R35" i="3"/>
  <c r="R33" i="3"/>
  <c r="R25" i="3"/>
  <c r="R22" i="3"/>
  <c r="R14" i="3"/>
  <c r="R30" i="2"/>
  <c r="R22" i="2"/>
  <c r="R19" i="2"/>
  <c r="R13" i="2"/>
  <c r="R24" i="1"/>
  <c r="R21" i="1"/>
  <c r="R32" i="1"/>
  <c r="R30" i="1"/>
  <c r="R14" i="1"/>
  <c r="R33" i="5" l="1"/>
  <c r="R35" i="6"/>
  <c r="R36" i="3"/>
  <c r="R33" i="1"/>
  <c r="R36" i="10"/>
  <c r="R33" i="9"/>
  <c r="R33" i="7"/>
  <c r="R37" i="4"/>
  <c r="R33" i="2"/>
</calcChain>
</file>

<file path=xl/sharedStrings.xml><?xml version="1.0" encoding="utf-8"?>
<sst xmlns="http://schemas.openxmlformats.org/spreadsheetml/2006/main" count="830" uniqueCount="186">
  <si>
    <t>Неделя первая                                   день: Понедельник</t>
  </si>
  <si>
    <t xml:space="preserve">№ </t>
  </si>
  <si>
    <t xml:space="preserve">Технологической </t>
  </si>
  <si>
    <t>карты</t>
  </si>
  <si>
    <t>Наименование блюда</t>
  </si>
  <si>
    <t>Масса</t>
  </si>
  <si>
    <t>порции</t>
  </si>
  <si>
    <t>Пищевые вещества (г)</t>
  </si>
  <si>
    <t>Минеральные вещества (мг)</t>
  </si>
  <si>
    <t>Витамины (мг)</t>
  </si>
  <si>
    <t>Энергетическая</t>
  </si>
  <si>
    <t>Ценность (ккал)</t>
  </si>
  <si>
    <t>Б</t>
  </si>
  <si>
    <t>Ж</t>
  </si>
  <si>
    <t>У</t>
  </si>
  <si>
    <t>Са</t>
  </si>
  <si>
    <t>Mg</t>
  </si>
  <si>
    <t>P</t>
  </si>
  <si>
    <t>Fe</t>
  </si>
  <si>
    <t>A</t>
  </si>
  <si>
    <t>B1</t>
  </si>
  <si>
    <t>B2</t>
  </si>
  <si>
    <t>PP</t>
  </si>
  <si>
    <t>C</t>
  </si>
  <si>
    <t>Завтрак</t>
  </si>
  <si>
    <t>Каша манная молочная</t>
  </si>
  <si>
    <t>Какао с молоком</t>
  </si>
  <si>
    <t>Хлеб пшеничный</t>
  </si>
  <si>
    <t>Масло сливочное</t>
  </si>
  <si>
    <t>яйцо</t>
  </si>
  <si>
    <t>1 шт</t>
  </si>
  <si>
    <t>фрукты</t>
  </si>
  <si>
    <t>Итого:</t>
  </si>
  <si>
    <t>Обед</t>
  </si>
  <si>
    <t>Суп картофельный с</t>
  </si>
  <si>
    <t>фасолью на курином б.</t>
  </si>
  <si>
    <t xml:space="preserve">Гуляш </t>
  </si>
  <si>
    <t>Рис отварной</t>
  </si>
  <si>
    <t>Компот из сухофруктов</t>
  </si>
  <si>
    <t>Хлеб ржаной</t>
  </si>
  <si>
    <t xml:space="preserve">Сок </t>
  </si>
  <si>
    <t xml:space="preserve">Печенье </t>
  </si>
  <si>
    <t>Ужин</t>
  </si>
  <si>
    <t>Бигус</t>
  </si>
  <si>
    <t>Огурец свежий</t>
  </si>
  <si>
    <t>Чай сладкий c лимоном</t>
  </si>
  <si>
    <t xml:space="preserve">Хлеб пшеничный </t>
  </si>
  <si>
    <t>Полдник</t>
  </si>
  <si>
    <t>Кефир</t>
  </si>
  <si>
    <t>Всего:</t>
  </si>
  <si>
    <t>Неделя первая                                   день: Вторник</t>
  </si>
  <si>
    <t>Запеканка творожная c сгущённым мол.</t>
  </si>
  <si>
    <t>300/30</t>
  </si>
  <si>
    <t>Кофе с молоком</t>
  </si>
  <si>
    <t>сыр</t>
  </si>
  <si>
    <t>Рассольник на рыбном бульоне со сметаной</t>
  </si>
  <si>
    <t>Кура тушёная в томатном соусе</t>
  </si>
  <si>
    <t>100/50</t>
  </si>
  <si>
    <t>Рагу овощное</t>
  </si>
  <si>
    <t>Кисель</t>
  </si>
  <si>
    <t xml:space="preserve">Сухари </t>
  </si>
  <si>
    <t xml:space="preserve">Печень говяжья </t>
  </si>
  <si>
    <t>тушёная со сметаной</t>
  </si>
  <si>
    <t xml:space="preserve">Греча отварная </t>
  </si>
  <si>
    <t>рассыпчатая</t>
  </si>
  <si>
    <t xml:space="preserve">Чай сладкий </t>
  </si>
  <si>
    <t>Йогурт</t>
  </si>
  <si>
    <t>Неделя первая                                   день: Среда</t>
  </si>
  <si>
    <t>Каша геркулесовая молочная</t>
  </si>
  <si>
    <t>Яйцо варёное</t>
  </si>
  <si>
    <t>Фрукты</t>
  </si>
  <si>
    <t>Борщ из свежей</t>
  </si>
  <si>
    <t>капусты со сметаной</t>
  </si>
  <si>
    <t>Котлета мясная</t>
  </si>
  <si>
    <t>Макароны отварные</t>
  </si>
  <si>
    <t>Огурец свежий/солёный</t>
  </si>
  <si>
    <t>Компот из свежих фруктов</t>
  </si>
  <si>
    <t xml:space="preserve">Вафли </t>
  </si>
  <si>
    <t>Рыба отварная</t>
  </si>
  <si>
    <t>Картофель тушёный</t>
  </si>
  <si>
    <t>Чай сладкий с лимоном</t>
  </si>
  <si>
    <t xml:space="preserve">Ряженка </t>
  </si>
  <si>
    <t>Неделя первая                                   день: Четверг</t>
  </si>
  <si>
    <t>Сыр</t>
  </si>
  <si>
    <t xml:space="preserve">фрукты </t>
  </si>
  <si>
    <t>Солянка мясная</t>
  </si>
  <si>
    <t xml:space="preserve">Голубцы ленивые </t>
  </si>
  <si>
    <t>со сметаной</t>
  </si>
  <si>
    <t xml:space="preserve">Пряники </t>
  </si>
  <si>
    <t xml:space="preserve">Кура тушёная </t>
  </si>
  <si>
    <t>в сметанном соусе</t>
  </si>
  <si>
    <t>Огурец свежий/соленый</t>
  </si>
  <si>
    <t>Чай сладкий</t>
  </si>
  <si>
    <t xml:space="preserve">Кефир </t>
  </si>
  <si>
    <t>Неделя первая                                   день: Пятница</t>
  </si>
  <si>
    <t>Каша пшённая молочная</t>
  </si>
  <si>
    <t xml:space="preserve">Фрукты </t>
  </si>
  <si>
    <t>Суп сборный на мясном</t>
  </si>
  <si>
    <t>бульоне со сметаной</t>
  </si>
  <si>
    <t>Рыба под маринадом</t>
  </si>
  <si>
    <t>Картофельное пюре</t>
  </si>
  <si>
    <t>Пирожок  с капустой</t>
  </si>
  <si>
    <t xml:space="preserve">Ужин </t>
  </si>
  <si>
    <t>Каша гречневая с</t>
  </si>
  <si>
    <t>молоком</t>
  </si>
  <si>
    <t>Неделя вторая                                   день: Понедельник</t>
  </si>
  <si>
    <t>Вермишель молочная</t>
  </si>
  <si>
    <t>Яйцо</t>
  </si>
  <si>
    <t>Суп картофельный с горохом</t>
  </si>
  <si>
    <t>на мясном бульоне</t>
  </si>
  <si>
    <t>Суфле из печени говяжьей</t>
  </si>
  <si>
    <t>Греча отварная</t>
  </si>
  <si>
    <t>Соус сметанный</t>
  </si>
  <si>
    <t>Азу по-татарски</t>
  </si>
  <si>
    <t>Картофель отварной</t>
  </si>
  <si>
    <t xml:space="preserve">Йогурт </t>
  </si>
  <si>
    <t>Неделя вторая                                   день: Вторник</t>
  </si>
  <si>
    <t>Пудинг творожный с cгущённым молоком</t>
  </si>
  <si>
    <t>Уха со сметаной</t>
  </si>
  <si>
    <t>Овощи отварные</t>
  </si>
  <si>
    <t>сухари</t>
  </si>
  <si>
    <t>Котлета «Пожарская»</t>
  </si>
  <si>
    <t xml:space="preserve">Макароны отварные </t>
  </si>
  <si>
    <t>Неделя вторая                                   день: Среда</t>
  </si>
  <si>
    <t>Каша ячневая молочная</t>
  </si>
  <si>
    <t>Щи из свежей капусты</t>
  </si>
  <si>
    <t>н со сметаной</t>
  </si>
  <si>
    <t>Рыба в кляре</t>
  </si>
  <si>
    <t xml:space="preserve">Рис отварной </t>
  </si>
  <si>
    <t>рассыпчатый</t>
  </si>
  <si>
    <t>Оладьи со сгущённым</t>
  </si>
  <si>
    <t>100/20</t>
  </si>
  <si>
    <t xml:space="preserve">Сыр </t>
  </si>
  <si>
    <r>
      <t>Неделя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вторая                                   день: Четверг</t>
    </r>
  </si>
  <si>
    <t>Омлет с зелёным горошком</t>
  </si>
  <si>
    <t>Сосиска отварная</t>
  </si>
  <si>
    <t>Свекольник со сметаной</t>
  </si>
  <si>
    <t>Жаркое мясное</t>
  </si>
  <si>
    <t>Макаронник с мясом</t>
  </si>
  <si>
    <r>
      <t>Неделя</t>
    </r>
    <r>
      <rPr>
        <sz val="11"/>
        <color theme="1"/>
        <rFont val="Calibri"/>
        <family val="2"/>
        <charset val="204"/>
        <scheme val="minor"/>
      </rPr>
      <t xml:space="preserve"> вторая                                   день: Пятница</t>
    </r>
  </si>
  <si>
    <t>Каша кукурузная молочная</t>
  </si>
  <si>
    <t>Сельдь с луком</t>
  </si>
  <si>
    <t>Свекла отварная</t>
  </si>
  <si>
    <t>Сырники творожные запечённые со сметаной</t>
  </si>
  <si>
    <t>110/20</t>
  </si>
  <si>
    <t>Неделя третья                                  день: Понедельник</t>
  </si>
  <si>
    <t>Каша рисовая молочная</t>
  </si>
  <si>
    <t>Борщ из квашеной капусты</t>
  </si>
  <si>
    <t>Со сметаной</t>
  </si>
  <si>
    <t xml:space="preserve">Тефтели мясные в </t>
  </si>
  <si>
    <t>сметанном соусе</t>
  </si>
  <si>
    <t>Квашеная капуста с луком</t>
  </si>
  <si>
    <t>Неделя третья                                  день: Вторник</t>
  </si>
  <si>
    <t xml:space="preserve">Творожная запеканка </t>
  </si>
  <si>
    <t xml:space="preserve">с изюмом со сгущённым </t>
  </si>
  <si>
    <t>Суп картофельный с пшеном</t>
  </si>
  <si>
    <t>на курином бульоне</t>
  </si>
  <si>
    <t xml:space="preserve">Пряники  </t>
  </si>
  <si>
    <t>Неделя третья                                  день: Среда</t>
  </si>
  <si>
    <t>Суп с рыбными фрикадельками</t>
  </si>
  <si>
    <t>Огурец свежий /соленый</t>
  </si>
  <si>
    <t>Капуста тушёная</t>
  </si>
  <si>
    <t>Плов</t>
  </si>
  <si>
    <r>
      <t xml:space="preserve">Неделя </t>
    </r>
    <r>
      <rPr>
        <sz val="11"/>
        <color theme="1"/>
        <rFont val="Calibri"/>
        <family val="2"/>
        <charset val="204"/>
        <scheme val="minor"/>
      </rPr>
      <t>третья                                  день: Четверг</t>
    </r>
  </si>
  <si>
    <t>Картофельная запеканка с отварным мясом</t>
  </si>
  <si>
    <t>Голубцы ленивые на куре</t>
  </si>
  <si>
    <r>
      <t>Неделя</t>
    </r>
    <r>
      <rPr>
        <sz val="11"/>
        <color theme="1"/>
        <rFont val="Calibri"/>
        <family val="2"/>
        <charset val="204"/>
        <scheme val="minor"/>
      </rPr>
      <t xml:space="preserve"> третья                                  день: Пятница</t>
    </r>
  </si>
  <si>
    <t>Каша из риса и пшена</t>
  </si>
  <si>
    <t>молочная</t>
  </si>
  <si>
    <t>Котлета рыбная</t>
  </si>
  <si>
    <t>Рагу овощное с мясом</t>
  </si>
  <si>
    <t>сушки</t>
  </si>
  <si>
    <t>суп куриный с вермишелью</t>
  </si>
  <si>
    <t>салат из квашеной капусты</t>
  </si>
  <si>
    <t>сушка</t>
  </si>
  <si>
    <t xml:space="preserve">Каша кукурузная </t>
  </si>
  <si>
    <t>суп ленинградский со сметаной</t>
  </si>
  <si>
    <t>макароны отварные</t>
  </si>
  <si>
    <t xml:space="preserve">УТВЕРЖДЕНО </t>
  </si>
  <si>
    <t>ГБОУ ЛО «Никольская школа-интернат»</t>
  </si>
  <si>
    <t>ПРИМЕРНОЕ МЕНЮ НА 15 ДНЕЙ</t>
  </si>
  <si>
    <t>Государственного бюджетного общеобразовательного учреждения Ленинградской области</t>
  </si>
  <si>
    <t>«Никольская школа-интернат, реализующая адаптированные</t>
  </si>
  <si>
    <t>образовательные программы»</t>
  </si>
  <si>
    <t>Суп харчо</t>
  </si>
  <si>
    <t xml:space="preserve">                                                  с 12-17лет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</si>
</sst>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5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5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4" fillId="0" borderId="7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4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G20"/>
  <sheetViews>
    <sheetView tabSelected="1" workbookViewId="0">
      <selection activeCell="C24" sqref="C24"/>
    </sheetView>
  </sheetViews>
  <sheetFormatPr defaultRowHeight="15" x14ac:dyDescent="0.25"/>
  <cols>
    <col min="3" max="3" width="118.42578125" customWidth="1"/>
  </cols>
  <sheetData>
    <row r="3" spans="3:7" ht="16.5" x14ac:dyDescent="0.25">
      <c r="C3" s="24"/>
    </row>
    <row r="4" spans="3:7" ht="16.5" x14ac:dyDescent="0.25">
      <c r="C4" s="24" t="s">
        <v>178</v>
      </c>
    </row>
    <row r="5" spans="3:7" ht="16.5" x14ac:dyDescent="0.25">
      <c r="C5" s="24" t="s">
        <v>179</v>
      </c>
    </row>
    <row r="6" spans="3:7" ht="16.5" x14ac:dyDescent="0.25">
      <c r="C6" s="24"/>
    </row>
    <row r="7" spans="3:7" ht="15.75" x14ac:dyDescent="0.25">
      <c r="C7" s="25"/>
    </row>
    <row r="8" spans="3:7" ht="15.75" x14ac:dyDescent="0.25">
      <c r="C8" s="25"/>
    </row>
    <row r="9" spans="3:7" ht="15.75" x14ac:dyDescent="0.25">
      <c r="C9" s="25"/>
    </row>
    <row r="10" spans="3:7" ht="15.75" x14ac:dyDescent="0.25">
      <c r="C10" s="25"/>
    </row>
    <row r="11" spans="3:7" ht="21" x14ac:dyDescent="0.35">
      <c r="C11" s="27"/>
      <c r="D11" s="28"/>
      <c r="E11" s="28"/>
      <c r="F11" s="28"/>
      <c r="G11" s="28"/>
    </row>
    <row r="12" spans="3:7" ht="21" x14ac:dyDescent="0.35">
      <c r="C12" s="29" t="s">
        <v>180</v>
      </c>
      <c r="D12" s="28"/>
      <c r="E12" s="28"/>
      <c r="F12" s="28"/>
      <c r="G12" s="28"/>
    </row>
    <row r="13" spans="3:7" ht="21" x14ac:dyDescent="0.35">
      <c r="C13" s="29" t="s">
        <v>181</v>
      </c>
      <c r="D13" s="28"/>
      <c r="E13" s="28"/>
      <c r="F13" s="28"/>
      <c r="G13" s="28"/>
    </row>
    <row r="14" spans="3:7" ht="21" x14ac:dyDescent="0.35">
      <c r="C14" s="29" t="s">
        <v>182</v>
      </c>
      <c r="D14" s="28"/>
      <c r="E14" s="28"/>
      <c r="F14" s="28"/>
      <c r="G14" s="28"/>
    </row>
    <row r="15" spans="3:7" ht="21" x14ac:dyDescent="0.35">
      <c r="C15" s="29" t="s">
        <v>183</v>
      </c>
      <c r="D15" s="28"/>
      <c r="E15" s="28"/>
      <c r="F15" s="28"/>
      <c r="G15" s="28"/>
    </row>
    <row r="16" spans="3:7" ht="21" x14ac:dyDescent="0.35">
      <c r="C16" s="29"/>
      <c r="D16" s="28"/>
      <c r="E16" s="28"/>
      <c r="F16" s="28"/>
      <c r="G16" s="28"/>
    </row>
    <row r="17" spans="3:3" ht="25.5" x14ac:dyDescent="0.25">
      <c r="C17" s="26" t="s">
        <v>185</v>
      </c>
    </row>
    <row r="18" spans="3:3" ht="25.5" x14ac:dyDescent="0.25">
      <c r="C18" s="26"/>
    </row>
    <row r="19" spans="3:3" ht="25.5" x14ac:dyDescent="0.25">
      <c r="C19" s="26"/>
    </row>
    <row r="20" spans="3:3" ht="25.5" x14ac:dyDescent="0.25">
      <c r="C20" s="26"/>
    </row>
  </sheetData>
  <pageMargins left="0" right="0" top="0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36"/>
  <sheetViews>
    <sheetView topLeftCell="A13" workbookViewId="0">
      <selection activeCell="G29" sqref="G29"/>
    </sheetView>
  </sheetViews>
  <sheetFormatPr defaultRowHeight="15" x14ac:dyDescent="0.25"/>
  <sheetData>
    <row r="3" spans="2:18" x14ac:dyDescent="0.25">
      <c r="B3" s="1"/>
    </row>
    <row r="4" spans="2:18" x14ac:dyDescent="0.25">
      <c r="B4" s="1"/>
    </row>
    <row r="5" spans="2:18" ht="15.75" thickBot="1" x14ac:dyDescent="0.3">
      <c r="B5" s="17" t="s">
        <v>133</v>
      </c>
    </row>
    <row r="6" spans="2:18" ht="24" x14ac:dyDescent="0.25">
      <c r="B6" s="39"/>
      <c r="C6" s="2" t="s">
        <v>1</v>
      </c>
      <c r="D6" s="39" t="s">
        <v>4</v>
      </c>
      <c r="E6" s="2" t="s">
        <v>5</v>
      </c>
      <c r="F6" s="30" t="s">
        <v>7</v>
      </c>
      <c r="G6" s="31"/>
      <c r="H6" s="32"/>
      <c r="I6" s="30" t="s">
        <v>8</v>
      </c>
      <c r="J6" s="31"/>
      <c r="K6" s="31"/>
      <c r="L6" s="32"/>
      <c r="M6" s="30" t="s">
        <v>9</v>
      </c>
      <c r="N6" s="31"/>
      <c r="O6" s="31"/>
      <c r="P6" s="31"/>
      <c r="Q6" s="32"/>
      <c r="R6" s="2" t="s">
        <v>10</v>
      </c>
    </row>
    <row r="7" spans="2:18" ht="24.75" thickBot="1" x14ac:dyDescent="0.3">
      <c r="B7" s="41"/>
      <c r="C7" s="3" t="s">
        <v>2</v>
      </c>
      <c r="D7" s="41"/>
      <c r="E7" s="5" t="s">
        <v>6</v>
      </c>
      <c r="F7" s="33"/>
      <c r="G7" s="34"/>
      <c r="H7" s="35"/>
      <c r="I7" s="33"/>
      <c r="J7" s="34"/>
      <c r="K7" s="34"/>
      <c r="L7" s="35"/>
      <c r="M7" s="33"/>
      <c r="N7" s="34"/>
      <c r="O7" s="34"/>
      <c r="P7" s="34"/>
      <c r="Q7" s="35"/>
      <c r="R7" s="5" t="s">
        <v>11</v>
      </c>
    </row>
    <row r="8" spans="2:18" ht="15.75" thickBot="1" x14ac:dyDescent="0.3">
      <c r="B8" s="40"/>
      <c r="C8" s="4" t="s">
        <v>3</v>
      </c>
      <c r="D8" s="40"/>
      <c r="E8" s="6"/>
      <c r="F8" s="7" t="s">
        <v>12</v>
      </c>
      <c r="G8" s="7" t="s">
        <v>13</v>
      </c>
      <c r="H8" s="7" t="s">
        <v>14</v>
      </c>
      <c r="I8" s="7" t="s">
        <v>15</v>
      </c>
      <c r="J8" s="7" t="s">
        <v>16</v>
      </c>
      <c r="K8" s="7" t="s">
        <v>17</v>
      </c>
      <c r="L8" s="7" t="s">
        <v>18</v>
      </c>
      <c r="M8" s="7" t="s">
        <v>19</v>
      </c>
      <c r="N8" s="7" t="s">
        <v>20</v>
      </c>
      <c r="O8" s="7" t="s">
        <v>21</v>
      </c>
      <c r="P8" s="7" t="s">
        <v>22</v>
      </c>
      <c r="Q8" s="7" t="s">
        <v>23</v>
      </c>
      <c r="R8" s="6"/>
    </row>
    <row r="9" spans="2:18" ht="36.75" thickBot="1" x14ac:dyDescent="0.3">
      <c r="B9" s="8" t="s">
        <v>24</v>
      </c>
      <c r="C9" s="7"/>
      <c r="D9" s="7" t="s">
        <v>124</v>
      </c>
      <c r="E9" s="7">
        <v>300</v>
      </c>
      <c r="F9" s="7">
        <v>9.08</v>
      </c>
      <c r="G9" s="7">
        <v>9.8000000000000007</v>
      </c>
      <c r="H9" s="7">
        <v>44.09</v>
      </c>
      <c r="I9" s="7">
        <v>199.6</v>
      </c>
      <c r="J9" s="7">
        <v>22.5</v>
      </c>
      <c r="K9" s="7">
        <v>299.05</v>
      </c>
      <c r="L9" s="7">
        <v>0.88</v>
      </c>
      <c r="M9" s="7">
        <v>5.7000000000000002E-2</v>
      </c>
      <c r="N9" s="7">
        <v>0.15</v>
      </c>
      <c r="O9" s="7">
        <v>0.24</v>
      </c>
      <c r="P9" s="7">
        <v>1.36</v>
      </c>
      <c r="Q9" s="7">
        <v>0.96</v>
      </c>
      <c r="R9" s="7">
        <v>290.60000000000002</v>
      </c>
    </row>
    <row r="10" spans="2:18" ht="15.75" thickBot="1" x14ac:dyDescent="0.3"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2:18" ht="15.75" thickBot="1" x14ac:dyDescent="0.3">
      <c r="B11" s="8"/>
      <c r="C11" s="7"/>
      <c r="D11" s="7" t="s">
        <v>29</v>
      </c>
      <c r="E11" s="7">
        <v>40</v>
      </c>
      <c r="F11" s="7">
        <v>5.08</v>
      </c>
      <c r="G11" s="7">
        <v>4.0599999999999996</v>
      </c>
      <c r="H11" s="7">
        <v>0.28000000000000003</v>
      </c>
      <c r="I11" s="7">
        <v>22</v>
      </c>
      <c r="J11" s="7">
        <v>21.6</v>
      </c>
      <c r="K11" s="7">
        <v>74</v>
      </c>
      <c r="L11" s="7">
        <v>1.08</v>
      </c>
      <c r="M11" s="7">
        <v>0.14000000000000001</v>
      </c>
      <c r="N11" s="7">
        <v>2.8000000000000001E-2</v>
      </c>
      <c r="O11" s="7">
        <v>0.17599999999999999</v>
      </c>
      <c r="P11" s="7">
        <v>7.5999999999999998E-2</v>
      </c>
      <c r="Q11" s="7">
        <v>0</v>
      </c>
      <c r="R11" s="7">
        <v>62.8</v>
      </c>
    </row>
    <row r="12" spans="2:18" ht="36.75" thickBot="1" x14ac:dyDescent="0.3">
      <c r="B12" s="8"/>
      <c r="C12" s="7"/>
      <c r="D12" s="7" t="s">
        <v>27</v>
      </c>
      <c r="E12" s="7">
        <v>100</v>
      </c>
      <c r="F12" s="7">
        <v>7.6</v>
      </c>
      <c r="G12" s="7">
        <v>0.9</v>
      </c>
      <c r="H12" s="7">
        <v>49.7</v>
      </c>
      <c r="I12" s="7">
        <v>26</v>
      </c>
      <c r="J12" s="7">
        <v>35</v>
      </c>
      <c r="K12" s="7">
        <v>83</v>
      </c>
      <c r="L12" s="7">
        <v>1.6</v>
      </c>
      <c r="M12" s="7">
        <v>0</v>
      </c>
      <c r="N12" s="7">
        <v>0.16</v>
      </c>
      <c r="O12" s="7">
        <v>0.08</v>
      </c>
      <c r="P12" s="7">
        <v>1.54</v>
      </c>
      <c r="Q12" s="7">
        <v>0</v>
      </c>
      <c r="R12" s="7">
        <v>226</v>
      </c>
    </row>
    <row r="13" spans="2:18" ht="24.75" thickBot="1" x14ac:dyDescent="0.3">
      <c r="B13" s="8"/>
      <c r="C13" s="7"/>
      <c r="D13" s="7" t="s">
        <v>28</v>
      </c>
      <c r="E13" s="7">
        <v>5</v>
      </c>
      <c r="F13" s="7">
        <v>0.12</v>
      </c>
      <c r="G13" s="7">
        <v>16.5</v>
      </c>
      <c r="H13" s="7">
        <v>0.18</v>
      </c>
      <c r="I13" s="7">
        <v>4.4000000000000004</v>
      </c>
      <c r="J13" s="7">
        <v>0.6</v>
      </c>
      <c r="K13" s="7">
        <v>3.8</v>
      </c>
      <c r="L13" s="7">
        <v>0.4</v>
      </c>
      <c r="M13" s="7">
        <v>0.1</v>
      </c>
      <c r="N13" s="7">
        <v>0</v>
      </c>
      <c r="O13" s="7">
        <v>2E-3</v>
      </c>
      <c r="P13" s="7">
        <v>0.02</v>
      </c>
      <c r="Q13" s="7">
        <v>0</v>
      </c>
      <c r="R13" s="7">
        <v>149.6</v>
      </c>
    </row>
    <row r="14" spans="2:18" ht="15.75" thickBot="1" x14ac:dyDescent="0.3">
      <c r="B14" s="8"/>
      <c r="C14" s="7"/>
      <c r="D14" s="7" t="s">
        <v>96</v>
      </c>
      <c r="E14" s="7">
        <v>200</v>
      </c>
      <c r="F14" s="7">
        <v>0.48799999999999999</v>
      </c>
      <c r="G14" s="7">
        <v>13.7</v>
      </c>
      <c r="H14" s="7">
        <v>19.52</v>
      </c>
      <c r="I14" s="7">
        <v>10.9</v>
      </c>
      <c r="J14" s="7">
        <v>13.42</v>
      </c>
      <c r="K14" s="7">
        <v>2.68</v>
      </c>
      <c r="L14" s="7">
        <v>3.5999999999999997E-2</v>
      </c>
      <c r="M14" s="7">
        <v>0</v>
      </c>
      <c r="N14" s="7">
        <v>1.2E-2</v>
      </c>
      <c r="O14" s="7">
        <v>3.5999999999999997E-2</v>
      </c>
      <c r="P14" s="7">
        <v>0.36</v>
      </c>
      <c r="Q14" s="7">
        <v>15.86</v>
      </c>
      <c r="R14" s="7">
        <v>56.1</v>
      </c>
    </row>
    <row r="15" spans="2:18" ht="15.75" thickBot="1" x14ac:dyDescent="0.3">
      <c r="B15" s="36" t="s">
        <v>32</v>
      </c>
      <c r="C15" s="37"/>
      <c r="D15" s="37"/>
      <c r="E15" s="3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f>SUM(R9:R14)</f>
        <v>785.10000000000014</v>
      </c>
    </row>
    <row r="16" spans="2:18" ht="36.75" thickBot="1" x14ac:dyDescent="0.3">
      <c r="B16" s="8" t="s">
        <v>33</v>
      </c>
      <c r="C16" s="7">
        <v>16</v>
      </c>
      <c r="D16" s="16" t="s">
        <v>136</v>
      </c>
      <c r="E16" s="7">
        <v>300</v>
      </c>
      <c r="F16" s="7">
        <v>2</v>
      </c>
      <c r="G16" s="7">
        <v>7</v>
      </c>
      <c r="H16" s="7">
        <v>12.2</v>
      </c>
      <c r="I16" s="7">
        <v>60.2</v>
      </c>
      <c r="J16" s="7"/>
      <c r="K16" s="7"/>
      <c r="L16" s="7">
        <v>1.3</v>
      </c>
      <c r="M16" s="7"/>
      <c r="N16" s="7">
        <v>0.12</v>
      </c>
      <c r="O16" s="7">
        <v>0.1</v>
      </c>
      <c r="P16" s="7"/>
      <c r="Q16" s="7">
        <v>12.35</v>
      </c>
      <c r="R16" s="7">
        <v>123</v>
      </c>
    </row>
    <row r="17" spans="2:18" ht="24.75" thickBot="1" x14ac:dyDescent="0.3">
      <c r="B17" s="8"/>
      <c r="C17" s="7">
        <v>44</v>
      </c>
      <c r="D17" s="7" t="s">
        <v>137</v>
      </c>
      <c r="E17" s="7">
        <v>280</v>
      </c>
      <c r="F17" s="7">
        <v>19.899999999999999</v>
      </c>
      <c r="G17" s="7">
        <v>15.1</v>
      </c>
      <c r="H17" s="7">
        <v>44.9</v>
      </c>
      <c r="I17" s="7">
        <v>42.8</v>
      </c>
      <c r="J17" s="7">
        <v>73.8</v>
      </c>
      <c r="K17" s="7">
        <v>297.60000000000002</v>
      </c>
      <c r="L17" s="7">
        <v>4.34</v>
      </c>
      <c r="M17" s="7">
        <v>0</v>
      </c>
      <c r="N17" s="7">
        <v>0.31</v>
      </c>
      <c r="O17" s="7">
        <v>0.23</v>
      </c>
      <c r="P17" s="7">
        <v>4.34</v>
      </c>
      <c r="Q17" s="7">
        <v>46</v>
      </c>
      <c r="R17" s="7">
        <v>382.9</v>
      </c>
    </row>
    <row r="18" spans="2:18" ht="36.75" thickBot="1" x14ac:dyDescent="0.3">
      <c r="B18" s="8"/>
      <c r="C18" s="7"/>
      <c r="D18" s="7" t="s">
        <v>173</v>
      </c>
      <c r="E18" s="7">
        <v>100</v>
      </c>
      <c r="F18" s="7">
        <v>0.84</v>
      </c>
      <c r="G18" s="7">
        <v>4.9000000000000004</v>
      </c>
      <c r="H18" s="7">
        <v>5.0999999999999996</v>
      </c>
      <c r="I18" s="7">
        <v>50.06</v>
      </c>
      <c r="J18" s="7">
        <v>16.8</v>
      </c>
      <c r="K18" s="7">
        <v>35.200000000000003</v>
      </c>
      <c r="L18" s="7">
        <v>1.2</v>
      </c>
      <c r="M18" s="7">
        <v>0</v>
      </c>
      <c r="N18" s="7">
        <v>2E-3</v>
      </c>
      <c r="O18" s="7">
        <v>1E-3</v>
      </c>
      <c r="P18" s="7">
        <v>0.01</v>
      </c>
      <c r="Q18" s="7">
        <v>19.5</v>
      </c>
      <c r="R18" s="7">
        <v>71.599999999999994</v>
      </c>
    </row>
    <row r="19" spans="2:18" ht="36.75" thickBot="1" x14ac:dyDescent="0.3">
      <c r="B19" s="8"/>
      <c r="C19" s="7">
        <v>104</v>
      </c>
      <c r="D19" s="7" t="s">
        <v>76</v>
      </c>
      <c r="E19" s="7">
        <v>200</v>
      </c>
      <c r="F19" s="7">
        <v>0.16</v>
      </c>
      <c r="G19" s="7">
        <v>0</v>
      </c>
      <c r="H19" s="7">
        <v>24.4</v>
      </c>
      <c r="I19" s="7">
        <v>6.8</v>
      </c>
      <c r="J19" s="7">
        <v>3.6</v>
      </c>
      <c r="K19" s="7">
        <v>4.4000000000000004</v>
      </c>
      <c r="L19" s="7">
        <v>0.94</v>
      </c>
      <c r="M19" s="7">
        <v>0</v>
      </c>
      <c r="N19" s="7">
        <v>4.0000000000000001E-3</v>
      </c>
      <c r="O19" s="7">
        <v>1.2E-2</v>
      </c>
      <c r="P19" s="7">
        <v>0.12</v>
      </c>
      <c r="Q19" s="7">
        <v>5.2</v>
      </c>
      <c r="R19" s="7">
        <v>93.2</v>
      </c>
    </row>
    <row r="20" spans="2:18" ht="24.75" thickBot="1" x14ac:dyDescent="0.3">
      <c r="B20" s="8"/>
      <c r="C20" s="7"/>
      <c r="D20" s="7" t="s">
        <v>39</v>
      </c>
      <c r="E20" s="7">
        <v>150</v>
      </c>
      <c r="F20" s="7">
        <v>6.5</v>
      </c>
      <c r="G20" s="7">
        <v>1</v>
      </c>
      <c r="H20" s="7">
        <v>40.1</v>
      </c>
      <c r="I20" s="7">
        <v>38</v>
      </c>
      <c r="J20" s="7">
        <v>49</v>
      </c>
      <c r="K20" s="7">
        <v>156</v>
      </c>
      <c r="L20" s="7">
        <v>2.6</v>
      </c>
      <c r="M20" s="7">
        <v>0</v>
      </c>
      <c r="N20" s="7">
        <v>0.18</v>
      </c>
      <c r="O20" s="7">
        <v>0.11</v>
      </c>
      <c r="P20" s="7">
        <v>0.67</v>
      </c>
      <c r="Q20" s="7">
        <v>0</v>
      </c>
      <c r="R20" s="7">
        <v>190</v>
      </c>
    </row>
    <row r="21" spans="2:18" ht="15.75" thickBot="1" x14ac:dyDescent="0.3">
      <c r="B21" s="8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8">
        <f>SUM(R16:R20)</f>
        <v>860.7</v>
      </c>
    </row>
    <row r="22" spans="2:18" ht="15.75" thickBot="1" x14ac:dyDescent="0.3">
      <c r="B22" s="62" t="s">
        <v>32</v>
      </c>
      <c r="C22" s="63"/>
      <c r="D22" s="63"/>
      <c r="E22" s="64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2:18" ht="15.75" thickBot="1" x14ac:dyDescent="0.3">
      <c r="B23" s="8" t="s">
        <v>47</v>
      </c>
      <c r="C23" s="7"/>
      <c r="D23" s="7" t="s">
        <v>41</v>
      </c>
      <c r="E23" s="7">
        <v>25</v>
      </c>
      <c r="F23" s="7">
        <v>5.2</v>
      </c>
      <c r="G23" s="7">
        <v>2.6</v>
      </c>
      <c r="H23" s="7">
        <v>20.100000000000001</v>
      </c>
      <c r="I23" s="7">
        <v>21.5</v>
      </c>
      <c r="J23" s="7">
        <v>11</v>
      </c>
      <c r="K23" s="7">
        <v>61</v>
      </c>
      <c r="L23" s="7">
        <v>0.9</v>
      </c>
      <c r="M23" s="7">
        <v>0</v>
      </c>
      <c r="N23" s="7">
        <v>0.04</v>
      </c>
      <c r="O23" s="7">
        <v>0.04</v>
      </c>
      <c r="P23" s="7">
        <v>0.37</v>
      </c>
      <c r="Q23" s="7">
        <v>0</v>
      </c>
      <c r="R23" s="7">
        <v>188</v>
      </c>
    </row>
    <row r="24" spans="2:18" ht="15.75" thickBot="1" x14ac:dyDescent="0.3">
      <c r="B24" s="8"/>
      <c r="C24" s="7"/>
      <c r="D24" s="7" t="s">
        <v>40</v>
      </c>
      <c r="E24" s="7">
        <v>200</v>
      </c>
      <c r="F24" s="7">
        <v>1</v>
      </c>
      <c r="G24" s="7">
        <v>0</v>
      </c>
      <c r="H24" s="7">
        <v>23.4</v>
      </c>
      <c r="I24" s="7">
        <v>16</v>
      </c>
      <c r="J24" s="7">
        <v>10</v>
      </c>
      <c r="K24" s="7">
        <v>18</v>
      </c>
      <c r="L24" s="7">
        <v>0.4</v>
      </c>
      <c r="M24" s="7">
        <v>0</v>
      </c>
      <c r="N24" s="7">
        <v>0.02</v>
      </c>
      <c r="O24" s="7">
        <v>0.02</v>
      </c>
      <c r="P24" s="7">
        <v>0.2</v>
      </c>
      <c r="Q24" s="7">
        <v>4</v>
      </c>
      <c r="R24" s="7">
        <v>94</v>
      </c>
    </row>
    <row r="25" spans="2:18" ht="15.75" thickBot="1" x14ac:dyDescent="0.3">
      <c r="B25" s="36" t="s">
        <v>32</v>
      </c>
      <c r="C25" s="37"/>
      <c r="D25" s="37"/>
      <c r="E25" s="3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>
        <f>SUM(R23:R24)</f>
        <v>282</v>
      </c>
    </row>
    <row r="26" spans="2:18" ht="24.75" thickBot="1" x14ac:dyDescent="0.3">
      <c r="B26" s="8" t="s">
        <v>42</v>
      </c>
      <c r="C26" s="7">
        <v>53</v>
      </c>
      <c r="D26" s="7" t="s">
        <v>138</v>
      </c>
      <c r="E26" s="7">
        <v>260</v>
      </c>
      <c r="F26" s="7">
        <v>25.9</v>
      </c>
      <c r="G26" s="7">
        <v>23.2</v>
      </c>
      <c r="H26" s="7">
        <v>55.8</v>
      </c>
      <c r="I26" s="7">
        <v>127.8</v>
      </c>
      <c r="J26" s="7">
        <v>38.4</v>
      </c>
      <c r="K26" s="7">
        <v>293.39999999999998</v>
      </c>
      <c r="L26" s="7">
        <v>3.2</v>
      </c>
      <c r="M26" s="7">
        <v>6.8000000000000005E-2</v>
      </c>
      <c r="N26" s="7">
        <v>0.18</v>
      </c>
      <c r="O26" s="7">
        <v>0.23</v>
      </c>
      <c r="P26" s="7">
        <v>3.22</v>
      </c>
      <c r="Q26" s="7">
        <v>1.1599999999999999</v>
      </c>
      <c r="R26" s="7">
        <v>523.5</v>
      </c>
    </row>
    <row r="27" spans="2:18" ht="24.75" thickBot="1" x14ac:dyDescent="0.3">
      <c r="B27" s="8"/>
      <c r="C27" s="7"/>
      <c r="D27" s="7" t="s">
        <v>26</v>
      </c>
      <c r="E27" s="7">
        <v>200</v>
      </c>
      <c r="F27" s="7">
        <v>5.7</v>
      </c>
      <c r="G27" s="7">
        <v>8.4</v>
      </c>
      <c r="H27" s="7">
        <v>28.5</v>
      </c>
      <c r="I27" s="7">
        <v>224.1</v>
      </c>
      <c r="J27" s="7">
        <v>27.7</v>
      </c>
      <c r="K27" s="7">
        <v>187.1</v>
      </c>
      <c r="L27" s="7">
        <v>0.56000000000000005</v>
      </c>
      <c r="M27" s="7">
        <v>3.5999999999999997E-2</v>
      </c>
      <c r="N27" s="7">
        <v>0.04</v>
      </c>
      <c r="O27" s="7">
        <v>0.24</v>
      </c>
      <c r="P27" s="7">
        <v>0.27</v>
      </c>
      <c r="Q27" s="7">
        <v>1.08</v>
      </c>
      <c r="R27" s="7">
        <v>209.5</v>
      </c>
    </row>
    <row r="28" spans="2:18" ht="36.75" thickBot="1" x14ac:dyDescent="0.3">
      <c r="B28" s="8"/>
      <c r="C28" s="7"/>
      <c r="D28" s="7" t="s">
        <v>46</v>
      </c>
      <c r="E28" s="7">
        <v>100</v>
      </c>
      <c r="F28" s="7">
        <v>7.6</v>
      </c>
      <c r="G28" s="7">
        <v>0.9</v>
      </c>
      <c r="H28" s="7">
        <v>49.7</v>
      </c>
      <c r="I28" s="7">
        <v>26</v>
      </c>
      <c r="J28" s="7">
        <v>35</v>
      </c>
      <c r="K28" s="7">
        <v>83</v>
      </c>
      <c r="L28" s="7">
        <v>1.6</v>
      </c>
      <c r="M28" s="7">
        <v>0</v>
      </c>
      <c r="N28" s="7">
        <v>0.16</v>
      </c>
      <c r="O28" s="7">
        <v>0.08</v>
      </c>
      <c r="P28" s="7">
        <v>1.54</v>
      </c>
      <c r="Q28" s="7">
        <v>0</v>
      </c>
      <c r="R28" s="7">
        <v>226</v>
      </c>
    </row>
    <row r="29" spans="2:18" ht="24.75" thickBot="1" x14ac:dyDescent="0.3">
      <c r="B29" s="8"/>
      <c r="C29" s="7"/>
      <c r="D29" s="7" t="s">
        <v>28</v>
      </c>
      <c r="E29" s="7">
        <v>5</v>
      </c>
      <c r="F29" s="7">
        <v>0.12</v>
      </c>
      <c r="G29" s="7">
        <v>16.5</v>
      </c>
      <c r="H29" s="7">
        <v>0.18</v>
      </c>
      <c r="I29" s="7">
        <v>4.4000000000000004</v>
      </c>
      <c r="J29" s="7">
        <v>0.6</v>
      </c>
      <c r="K29" s="7">
        <v>3.8</v>
      </c>
      <c r="L29" s="7">
        <v>0.4</v>
      </c>
      <c r="M29" s="7">
        <v>0.1</v>
      </c>
      <c r="N29" s="7">
        <v>0</v>
      </c>
      <c r="O29" s="7">
        <v>2E-3</v>
      </c>
      <c r="P29" s="7">
        <v>0.02</v>
      </c>
      <c r="Q29" s="7">
        <v>0</v>
      </c>
      <c r="R29" s="7">
        <v>149.6</v>
      </c>
    </row>
    <row r="30" spans="2:18" ht="15.75" thickBot="1" x14ac:dyDescent="0.3">
      <c r="B30" s="36" t="s">
        <v>32</v>
      </c>
      <c r="C30" s="37"/>
      <c r="D30" s="37"/>
      <c r="E30" s="3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>
        <f>SUM(R26:R29)</f>
        <v>1108.5999999999999</v>
      </c>
    </row>
    <row r="31" spans="2:18" ht="15.75" thickBot="1" x14ac:dyDescent="0.3">
      <c r="B31" s="8" t="s">
        <v>47</v>
      </c>
      <c r="C31" s="7"/>
      <c r="D31" s="7" t="s">
        <v>115</v>
      </c>
      <c r="E31" s="7">
        <v>200</v>
      </c>
      <c r="F31" s="7">
        <v>10</v>
      </c>
      <c r="G31" s="7">
        <v>3</v>
      </c>
      <c r="H31" s="7">
        <v>7</v>
      </c>
      <c r="I31" s="7">
        <v>248</v>
      </c>
      <c r="J31" s="7">
        <v>30</v>
      </c>
      <c r="K31" s="7">
        <v>190</v>
      </c>
      <c r="L31" s="7">
        <v>0.2</v>
      </c>
      <c r="M31" s="7">
        <v>0.02</v>
      </c>
      <c r="N31" s="7">
        <v>0.06</v>
      </c>
      <c r="O31" s="7">
        <v>0.3</v>
      </c>
      <c r="P31" s="7">
        <v>0.3</v>
      </c>
      <c r="Q31" s="7">
        <v>1.2</v>
      </c>
      <c r="R31" s="7">
        <v>102</v>
      </c>
    </row>
    <row r="32" spans="2:18" ht="15.75" thickBot="1" x14ac:dyDescent="0.3">
      <c r="B32" s="36" t="s">
        <v>32</v>
      </c>
      <c r="C32" s="37"/>
      <c r="D32" s="37"/>
      <c r="E32" s="38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>
        <v>102</v>
      </c>
    </row>
    <row r="33" spans="2:18" ht="15.75" thickBot="1" x14ac:dyDescent="0.3">
      <c r="B33" s="36" t="s">
        <v>49</v>
      </c>
      <c r="C33" s="37"/>
      <c r="D33" s="37"/>
      <c r="E33" s="3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>SUM(R15+R21+R25+R30+R32)</f>
        <v>3138.4</v>
      </c>
    </row>
    <row r="34" spans="2:18" x14ac:dyDescent="0.25">
      <c r="B34" s="1"/>
    </row>
    <row r="35" spans="2:18" x14ac:dyDescent="0.25">
      <c r="B35" s="1"/>
    </row>
    <row r="36" spans="2:18" x14ac:dyDescent="0.25">
      <c r="B36" s="1"/>
    </row>
  </sheetData>
  <mergeCells count="11">
    <mergeCell ref="B30:E30"/>
    <mergeCell ref="B32:E32"/>
    <mergeCell ref="B33:E33"/>
    <mergeCell ref="M6:Q7"/>
    <mergeCell ref="B22:E22"/>
    <mergeCell ref="B25:E25"/>
    <mergeCell ref="B15:E15"/>
    <mergeCell ref="B6:B8"/>
    <mergeCell ref="D6:D8"/>
    <mergeCell ref="F6:H7"/>
    <mergeCell ref="I6:L7"/>
  </mergeCells>
  <pageMargins left="0" right="0" top="0" bottom="0" header="0" footer="0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R38"/>
  <sheetViews>
    <sheetView topLeftCell="A16" workbookViewId="0">
      <selection activeCell="R26" sqref="R26:R27"/>
    </sheetView>
  </sheetViews>
  <sheetFormatPr defaultRowHeight="15" x14ac:dyDescent="0.25"/>
  <sheetData>
    <row r="4" spans="2:18" x14ac:dyDescent="0.25">
      <c r="B4" s="1"/>
    </row>
    <row r="5" spans="2:18" x14ac:dyDescent="0.25">
      <c r="B5" s="1"/>
    </row>
    <row r="6" spans="2:18" ht="15.75" thickBot="1" x14ac:dyDescent="0.3">
      <c r="B6" s="17" t="s">
        <v>139</v>
      </c>
    </row>
    <row r="7" spans="2:18" ht="24" x14ac:dyDescent="0.25">
      <c r="B7" s="39"/>
      <c r="C7" s="2" t="s">
        <v>1</v>
      </c>
      <c r="D7" s="39" t="s">
        <v>4</v>
      </c>
      <c r="E7" s="2" t="s">
        <v>5</v>
      </c>
      <c r="F7" s="30" t="s">
        <v>7</v>
      </c>
      <c r="G7" s="31"/>
      <c r="H7" s="32"/>
      <c r="I7" s="30" t="s">
        <v>8</v>
      </c>
      <c r="J7" s="31"/>
      <c r="K7" s="31"/>
      <c r="L7" s="32"/>
      <c r="M7" s="30" t="s">
        <v>9</v>
      </c>
      <c r="N7" s="31"/>
      <c r="O7" s="31"/>
      <c r="P7" s="31"/>
      <c r="Q7" s="32"/>
      <c r="R7" s="2" t="s">
        <v>10</v>
      </c>
    </row>
    <row r="8" spans="2:18" ht="24.75" thickBot="1" x14ac:dyDescent="0.3">
      <c r="B8" s="41"/>
      <c r="C8" s="3" t="s">
        <v>2</v>
      </c>
      <c r="D8" s="41"/>
      <c r="E8" s="5" t="s">
        <v>6</v>
      </c>
      <c r="F8" s="33"/>
      <c r="G8" s="34"/>
      <c r="H8" s="35"/>
      <c r="I8" s="33"/>
      <c r="J8" s="34"/>
      <c r="K8" s="34"/>
      <c r="L8" s="35"/>
      <c r="M8" s="33"/>
      <c r="N8" s="34"/>
      <c r="O8" s="34"/>
      <c r="P8" s="34"/>
      <c r="Q8" s="35"/>
      <c r="R8" s="5" t="s">
        <v>11</v>
      </c>
    </row>
    <row r="9" spans="2:18" ht="15.75" thickBot="1" x14ac:dyDescent="0.3">
      <c r="B9" s="40"/>
      <c r="C9" s="4" t="s">
        <v>3</v>
      </c>
      <c r="D9" s="40"/>
      <c r="E9" s="6"/>
      <c r="F9" s="7" t="s">
        <v>12</v>
      </c>
      <c r="G9" s="7" t="s">
        <v>13</v>
      </c>
      <c r="H9" s="7" t="s">
        <v>14</v>
      </c>
      <c r="I9" s="7" t="s">
        <v>15</v>
      </c>
      <c r="J9" s="7" t="s">
        <v>16</v>
      </c>
      <c r="K9" s="7" t="s">
        <v>17</v>
      </c>
      <c r="L9" s="7" t="s">
        <v>18</v>
      </c>
      <c r="M9" s="7" t="s">
        <v>19</v>
      </c>
      <c r="N9" s="7" t="s">
        <v>20</v>
      </c>
      <c r="O9" s="7" t="s">
        <v>21</v>
      </c>
      <c r="P9" s="7" t="s">
        <v>22</v>
      </c>
      <c r="Q9" s="7" t="s">
        <v>23</v>
      </c>
      <c r="R9" s="6"/>
    </row>
    <row r="10" spans="2:18" ht="48.75" thickBot="1" x14ac:dyDescent="0.3">
      <c r="B10" s="8" t="s">
        <v>24</v>
      </c>
      <c r="C10" s="7">
        <v>5</v>
      </c>
      <c r="D10" s="16" t="s">
        <v>140</v>
      </c>
      <c r="E10" s="7">
        <v>300</v>
      </c>
      <c r="F10" s="7">
        <v>7.9</v>
      </c>
      <c r="G10" s="7">
        <v>9.6999999999999993</v>
      </c>
      <c r="H10" s="7">
        <v>45.3</v>
      </c>
      <c r="I10" s="7">
        <v>211.6</v>
      </c>
      <c r="J10" s="7">
        <v>39.200000000000003</v>
      </c>
      <c r="K10" s="7">
        <v>194.5</v>
      </c>
      <c r="L10" s="7">
        <v>1.81</v>
      </c>
      <c r="M10" s="7">
        <v>0.05</v>
      </c>
      <c r="N10" s="7">
        <v>0.08</v>
      </c>
      <c r="O10" s="7">
        <v>0.24</v>
      </c>
      <c r="P10" s="7">
        <v>0.68</v>
      </c>
      <c r="Q10" s="7">
        <v>4.21</v>
      </c>
      <c r="R10" s="7">
        <v>290.39999999999998</v>
      </c>
    </row>
    <row r="11" spans="2:18" ht="24.75" thickBot="1" x14ac:dyDescent="0.3">
      <c r="B11" s="8"/>
      <c r="C11" s="7">
        <v>99</v>
      </c>
      <c r="D11" s="7" t="s">
        <v>53</v>
      </c>
      <c r="E11" s="7">
        <v>200</v>
      </c>
      <c r="F11" s="7">
        <v>2.6</v>
      </c>
      <c r="G11" s="7">
        <v>1.8</v>
      </c>
      <c r="H11" s="7">
        <v>22.8</v>
      </c>
      <c r="I11" s="7">
        <v>70.400000000000006</v>
      </c>
      <c r="J11" s="7">
        <v>7</v>
      </c>
      <c r="K11" s="7">
        <v>66</v>
      </c>
      <c r="L11" s="7">
        <v>0.59</v>
      </c>
      <c r="M11" s="7">
        <v>0.01</v>
      </c>
      <c r="N11" s="7">
        <v>0.01</v>
      </c>
      <c r="O11" s="7">
        <v>0.14000000000000001</v>
      </c>
      <c r="P11" s="7">
        <v>1.97</v>
      </c>
      <c r="Q11" s="7">
        <v>0.3</v>
      </c>
      <c r="R11" s="7">
        <v>113.3</v>
      </c>
    </row>
    <row r="12" spans="2:18" ht="36.75" thickBot="1" x14ac:dyDescent="0.3">
      <c r="B12" s="8"/>
      <c r="C12" s="7"/>
      <c r="D12" s="7" t="s">
        <v>27</v>
      </c>
      <c r="E12" s="7">
        <v>100</v>
      </c>
      <c r="F12" s="7">
        <v>7.6</v>
      </c>
      <c r="G12" s="7">
        <v>0.9</v>
      </c>
      <c r="H12" s="7">
        <v>49.7</v>
      </c>
      <c r="I12" s="7">
        <v>26</v>
      </c>
      <c r="J12" s="7">
        <v>35</v>
      </c>
      <c r="K12" s="7">
        <v>83</v>
      </c>
      <c r="L12" s="7">
        <v>1.6</v>
      </c>
      <c r="M12" s="7">
        <v>0</v>
      </c>
      <c r="N12" s="7">
        <v>0.16</v>
      </c>
      <c r="O12" s="7">
        <v>0.08</v>
      </c>
      <c r="P12" s="7">
        <v>1.54</v>
      </c>
      <c r="Q12" s="7">
        <v>0</v>
      </c>
      <c r="R12" s="7">
        <v>226</v>
      </c>
    </row>
    <row r="13" spans="2:18" ht="24.75" thickBot="1" x14ac:dyDescent="0.3">
      <c r="B13" s="8"/>
      <c r="C13" s="7"/>
      <c r="D13" s="7" t="s">
        <v>28</v>
      </c>
      <c r="E13" s="7">
        <v>5</v>
      </c>
      <c r="F13" s="7">
        <v>0.12</v>
      </c>
      <c r="G13" s="7">
        <v>16.5</v>
      </c>
      <c r="H13" s="7">
        <v>0.18</v>
      </c>
      <c r="I13" s="7">
        <v>4.4000000000000004</v>
      </c>
      <c r="J13" s="7">
        <v>0.6</v>
      </c>
      <c r="K13" s="7">
        <v>3.8</v>
      </c>
      <c r="L13" s="7">
        <v>0.4</v>
      </c>
      <c r="M13" s="7">
        <v>0.1</v>
      </c>
      <c r="N13" s="7">
        <v>0</v>
      </c>
      <c r="O13" s="7">
        <v>2E-3</v>
      </c>
      <c r="P13" s="7">
        <v>0.02</v>
      </c>
      <c r="Q13" s="7">
        <v>0</v>
      </c>
      <c r="R13" s="7">
        <v>149.6</v>
      </c>
    </row>
    <row r="14" spans="2:18" ht="15.75" thickBot="1" x14ac:dyDescent="0.3">
      <c r="B14" s="8"/>
      <c r="C14" s="7"/>
      <c r="D14" s="7" t="s">
        <v>132</v>
      </c>
      <c r="E14" s="7">
        <v>20</v>
      </c>
      <c r="F14" s="7">
        <v>9</v>
      </c>
      <c r="G14" s="7">
        <v>2.7</v>
      </c>
      <c r="H14" s="7">
        <v>0</v>
      </c>
      <c r="I14" s="7">
        <v>322.5</v>
      </c>
      <c r="J14" s="7">
        <v>0</v>
      </c>
      <c r="K14" s="7">
        <v>174.9</v>
      </c>
      <c r="L14" s="7">
        <v>0</v>
      </c>
      <c r="M14" s="7">
        <v>0.03</v>
      </c>
      <c r="N14" s="7">
        <v>6.0000000000000001E-3</v>
      </c>
      <c r="O14" s="7">
        <v>0.06</v>
      </c>
      <c r="P14" s="7">
        <v>0.156</v>
      </c>
      <c r="Q14" s="7">
        <v>1.08</v>
      </c>
      <c r="R14" s="7">
        <v>62.7</v>
      </c>
    </row>
    <row r="15" spans="2:18" ht="15.75" thickBot="1" x14ac:dyDescent="0.3">
      <c r="B15" s="8"/>
      <c r="C15" s="7"/>
      <c r="D15" s="7" t="s">
        <v>31</v>
      </c>
      <c r="E15" s="7">
        <v>200</v>
      </c>
      <c r="F15" s="7">
        <v>1.4</v>
      </c>
      <c r="G15" s="7">
        <v>0.3</v>
      </c>
      <c r="H15" s="7">
        <v>12.1</v>
      </c>
      <c r="I15" s="7">
        <v>47.2</v>
      </c>
      <c r="J15" s="7">
        <v>18</v>
      </c>
      <c r="K15" s="7">
        <v>31.9</v>
      </c>
      <c r="L15" s="7">
        <v>0.5</v>
      </c>
      <c r="M15" s="7">
        <v>9.8000000000000007</v>
      </c>
      <c r="N15" s="7">
        <v>0.1</v>
      </c>
      <c r="O15" s="7">
        <v>0</v>
      </c>
      <c r="P15" s="7">
        <v>0.2</v>
      </c>
      <c r="Q15" s="7">
        <v>37</v>
      </c>
      <c r="R15" s="7">
        <v>64.2</v>
      </c>
    </row>
    <row r="16" spans="2:18" ht="15.75" thickBot="1" x14ac:dyDescent="0.3">
      <c r="B16" s="36" t="s">
        <v>32</v>
      </c>
      <c r="C16" s="37"/>
      <c r="D16" s="37"/>
      <c r="E16" s="38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f>SUM(R10:R15)</f>
        <v>906.20000000000016</v>
      </c>
    </row>
    <row r="17" spans="2:18" ht="24" x14ac:dyDescent="0.25">
      <c r="B17" s="39" t="s">
        <v>33</v>
      </c>
      <c r="C17" s="39">
        <v>23</v>
      </c>
      <c r="D17" s="5" t="s">
        <v>118</v>
      </c>
      <c r="E17" s="39">
        <v>300</v>
      </c>
      <c r="F17" s="39">
        <v>11.3</v>
      </c>
      <c r="G17" s="39">
        <v>4.4000000000000004</v>
      </c>
      <c r="H17" s="39">
        <v>20.3</v>
      </c>
      <c r="I17" s="39">
        <v>46.1</v>
      </c>
      <c r="J17" s="39">
        <v>39.6</v>
      </c>
      <c r="K17" s="39">
        <v>188.1</v>
      </c>
      <c r="L17" s="39">
        <v>1.3</v>
      </c>
      <c r="M17" s="39">
        <v>0.01</v>
      </c>
      <c r="N17" s="39">
        <v>0.15</v>
      </c>
      <c r="O17" s="39">
        <v>0.5</v>
      </c>
      <c r="P17" s="39">
        <v>2.06</v>
      </c>
      <c r="Q17" s="39">
        <v>16.5</v>
      </c>
      <c r="R17" s="39">
        <v>162.1</v>
      </c>
    </row>
    <row r="18" spans="2:18" ht="24.75" thickBot="1" x14ac:dyDescent="0.3">
      <c r="B18" s="40"/>
      <c r="C18" s="40">
        <v>23</v>
      </c>
      <c r="D18" s="7" t="s">
        <v>118</v>
      </c>
      <c r="E18" s="40">
        <v>300</v>
      </c>
      <c r="F18" s="40">
        <v>11.3</v>
      </c>
      <c r="G18" s="40">
        <v>4.4000000000000004</v>
      </c>
      <c r="H18" s="40">
        <v>20.3</v>
      </c>
      <c r="I18" s="40">
        <v>46.1</v>
      </c>
      <c r="J18" s="40">
        <v>39.6</v>
      </c>
      <c r="K18" s="40">
        <v>188.1</v>
      </c>
      <c r="L18" s="40">
        <v>1.3</v>
      </c>
      <c r="M18" s="40">
        <v>0.01</v>
      </c>
      <c r="N18" s="40">
        <v>0.15</v>
      </c>
      <c r="O18" s="40">
        <v>0.5</v>
      </c>
      <c r="P18" s="40">
        <v>2.06</v>
      </c>
      <c r="Q18" s="40">
        <v>16.5</v>
      </c>
      <c r="R18" s="40">
        <v>162.1</v>
      </c>
    </row>
    <row r="19" spans="2:18" ht="24.75" thickBot="1" x14ac:dyDescent="0.3">
      <c r="B19" s="8"/>
      <c r="C19" s="7"/>
      <c r="D19" s="7" t="s">
        <v>135</v>
      </c>
      <c r="E19" s="7">
        <v>100</v>
      </c>
      <c r="F19" s="7">
        <v>7.38</v>
      </c>
      <c r="G19" s="7">
        <v>15.18</v>
      </c>
      <c r="H19" s="7">
        <v>0</v>
      </c>
      <c r="I19" s="7">
        <v>17.399999999999999</v>
      </c>
      <c r="J19" s="7">
        <v>12</v>
      </c>
      <c r="K19" s="7">
        <v>96.6</v>
      </c>
      <c r="L19" s="7">
        <v>1.02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166.2</v>
      </c>
    </row>
    <row r="20" spans="2:18" ht="36.75" thickBot="1" x14ac:dyDescent="0.3">
      <c r="B20" s="8"/>
      <c r="C20" s="7">
        <v>73</v>
      </c>
      <c r="D20" s="7" t="s">
        <v>100</v>
      </c>
      <c r="E20" s="7">
        <v>200</v>
      </c>
      <c r="F20" s="7">
        <v>4.53</v>
      </c>
      <c r="G20" s="7">
        <v>5.88</v>
      </c>
      <c r="H20" s="7">
        <v>32.92</v>
      </c>
      <c r="I20" s="7">
        <v>78.599999999999994</v>
      </c>
      <c r="J20" s="7">
        <v>42.8</v>
      </c>
      <c r="K20" s="7">
        <v>136.80000000000001</v>
      </c>
      <c r="L20" s="7">
        <v>139</v>
      </c>
      <c r="M20" s="7">
        <v>3.5000000000000003E-2</v>
      </c>
      <c r="N20" s="7">
        <v>0.19</v>
      </c>
      <c r="O20" s="7">
        <v>0.14000000000000001</v>
      </c>
      <c r="P20" s="7">
        <v>1.45</v>
      </c>
      <c r="Q20" s="7">
        <v>31.3</v>
      </c>
      <c r="R20" s="7">
        <v>195.05</v>
      </c>
    </row>
    <row r="21" spans="2:18" ht="24.75" thickBot="1" x14ac:dyDescent="0.3">
      <c r="B21" s="8"/>
      <c r="C21" s="7">
        <v>85</v>
      </c>
      <c r="D21" s="7" t="s">
        <v>142</v>
      </c>
      <c r="E21" s="7">
        <v>100</v>
      </c>
      <c r="F21" s="7">
        <v>1.9</v>
      </c>
      <c r="G21" s="7">
        <v>5</v>
      </c>
      <c r="H21" s="7">
        <v>10</v>
      </c>
      <c r="I21" s="7">
        <v>29</v>
      </c>
      <c r="J21" s="7">
        <v>30</v>
      </c>
      <c r="K21" s="7">
        <v>42</v>
      </c>
      <c r="L21" s="7">
        <v>1.3</v>
      </c>
      <c r="M21" s="7">
        <v>5.0000000000000001E-3</v>
      </c>
      <c r="N21" s="7">
        <v>4.0000000000000001E-3</v>
      </c>
      <c r="O21" s="7">
        <v>4.0000000000000001E-3</v>
      </c>
      <c r="P21" s="7">
        <v>0.35</v>
      </c>
      <c r="Q21" s="7">
        <v>10</v>
      </c>
      <c r="R21" s="7">
        <v>92</v>
      </c>
    </row>
    <row r="22" spans="2:18" ht="36.75" thickBot="1" x14ac:dyDescent="0.3">
      <c r="B22" s="8"/>
      <c r="C22" s="7"/>
      <c r="D22" s="7" t="s">
        <v>38</v>
      </c>
      <c r="E22" s="7">
        <v>200</v>
      </c>
      <c r="F22" s="7">
        <v>0.55000000000000004</v>
      </c>
      <c r="G22" s="7">
        <v>0</v>
      </c>
      <c r="H22" s="7">
        <v>33.14</v>
      </c>
      <c r="I22" s="7">
        <v>20.85</v>
      </c>
      <c r="J22" s="7">
        <v>14.4</v>
      </c>
      <c r="K22" s="7">
        <v>10.675000000000001</v>
      </c>
      <c r="L22" s="7">
        <v>2.86</v>
      </c>
      <c r="M22" s="7">
        <v>0</v>
      </c>
      <c r="N22" s="7">
        <v>8.5000000000000006E-3</v>
      </c>
      <c r="O22" s="7">
        <v>5.5E-2</v>
      </c>
      <c r="P22" s="7">
        <v>0.19</v>
      </c>
      <c r="Q22" s="7">
        <v>0.75</v>
      </c>
      <c r="R22" s="7">
        <v>127.6</v>
      </c>
    </row>
    <row r="23" spans="2:18" ht="24.75" thickBot="1" x14ac:dyDescent="0.3">
      <c r="B23" s="8"/>
      <c r="C23" s="7"/>
      <c r="D23" s="7" t="s">
        <v>39</v>
      </c>
      <c r="E23" s="7">
        <v>150</v>
      </c>
      <c r="F23" s="7">
        <v>6.5</v>
      </c>
      <c r="G23" s="7">
        <v>1</v>
      </c>
      <c r="H23" s="7">
        <v>40.1</v>
      </c>
      <c r="I23" s="7">
        <v>38</v>
      </c>
      <c r="J23" s="7">
        <v>49</v>
      </c>
      <c r="K23" s="7">
        <v>156</v>
      </c>
      <c r="L23" s="7">
        <v>2.6</v>
      </c>
      <c r="M23" s="7">
        <v>0</v>
      </c>
      <c r="N23" s="7">
        <v>0.18</v>
      </c>
      <c r="O23" s="7">
        <v>0.11</v>
      </c>
      <c r="P23" s="7">
        <v>0.67</v>
      </c>
      <c r="Q23" s="7">
        <v>0</v>
      </c>
      <c r="R23" s="7">
        <v>190</v>
      </c>
    </row>
    <row r="24" spans="2:18" ht="15.75" thickBot="1" x14ac:dyDescent="0.3">
      <c r="B24" s="36" t="s">
        <v>32</v>
      </c>
      <c r="C24" s="37"/>
      <c r="D24" s="37"/>
      <c r="E24" s="3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f>SUM(R17:R23)</f>
        <v>1095.0500000000002</v>
      </c>
    </row>
    <row r="25" spans="2:18" ht="15.75" thickBot="1" x14ac:dyDescent="0.3">
      <c r="B25" s="8"/>
      <c r="C25" s="7"/>
      <c r="D25" s="7" t="s">
        <v>40</v>
      </c>
      <c r="E25" s="7">
        <v>200</v>
      </c>
      <c r="F25" s="7">
        <v>1</v>
      </c>
      <c r="G25" s="7">
        <v>0</v>
      </c>
      <c r="H25" s="7">
        <v>23.4</v>
      </c>
      <c r="I25" s="7">
        <v>16</v>
      </c>
      <c r="J25" s="7">
        <v>10</v>
      </c>
      <c r="K25" s="7">
        <v>18</v>
      </c>
      <c r="L25" s="7">
        <v>0.4</v>
      </c>
      <c r="M25" s="7">
        <v>0</v>
      </c>
      <c r="N25" s="7">
        <v>0.02</v>
      </c>
      <c r="O25" s="7">
        <v>0.02</v>
      </c>
      <c r="P25" s="7">
        <v>0.2</v>
      </c>
      <c r="Q25" s="7">
        <v>4</v>
      </c>
      <c r="R25" s="7">
        <v>94</v>
      </c>
    </row>
    <row r="26" spans="2:18" x14ac:dyDescent="0.25">
      <c r="B26" s="39"/>
      <c r="C26" s="39"/>
      <c r="D26" s="5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>
        <v>329.7</v>
      </c>
    </row>
    <row r="27" spans="2:18" ht="15.75" thickBot="1" x14ac:dyDescent="0.3">
      <c r="B27" s="40"/>
      <c r="C27" s="40"/>
      <c r="D27" s="7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2:18" ht="15.75" thickBot="1" x14ac:dyDescent="0.3">
      <c r="B28" s="8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18">
        <f>SUM(R25:R27)</f>
        <v>423.7</v>
      </c>
    </row>
    <row r="29" spans="2:18" ht="72.75" thickBot="1" x14ac:dyDescent="0.3">
      <c r="B29" s="8" t="s">
        <v>42</v>
      </c>
      <c r="C29" s="7"/>
      <c r="D29" s="7" t="s">
        <v>143</v>
      </c>
      <c r="E29" s="7" t="s">
        <v>144</v>
      </c>
      <c r="F29" s="7">
        <v>23.1</v>
      </c>
      <c r="G29" s="7">
        <v>13.9</v>
      </c>
      <c r="H29" s="7">
        <v>23.7</v>
      </c>
      <c r="I29" s="7">
        <v>233.8</v>
      </c>
      <c r="J29" s="7">
        <v>37.6</v>
      </c>
      <c r="K29" s="7">
        <v>295.2</v>
      </c>
      <c r="L29" s="7">
        <v>0.88</v>
      </c>
      <c r="M29" s="7">
        <v>9.0999999999999998E-2</v>
      </c>
      <c r="N29" s="7">
        <v>0.08</v>
      </c>
      <c r="O29" s="7">
        <v>0.36</v>
      </c>
      <c r="P29" s="7">
        <v>0.47</v>
      </c>
      <c r="Q29" s="7">
        <v>0.7</v>
      </c>
      <c r="R29" s="7">
        <v>282.39999999999998</v>
      </c>
    </row>
    <row r="30" spans="2:18" ht="24.75" thickBot="1" x14ac:dyDescent="0.3">
      <c r="B30" s="8"/>
      <c r="C30" s="7">
        <v>106</v>
      </c>
      <c r="D30" s="7" t="s">
        <v>92</v>
      </c>
      <c r="E30" s="7">
        <v>200</v>
      </c>
      <c r="F30" s="7">
        <v>0.1</v>
      </c>
      <c r="G30" s="7">
        <v>0</v>
      </c>
      <c r="H30" s="7">
        <v>9.9</v>
      </c>
      <c r="I30" s="7">
        <v>10.3</v>
      </c>
      <c r="J30" s="7">
        <v>3.7</v>
      </c>
      <c r="K30" s="7">
        <v>3.7</v>
      </c>
      <c r="L30" s="7">
        <v>0.4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39.9</v>
      </c>
    </row>
    <row r="31" spans="2:18" ht="36.75" thickBot="1" x14ac:dyDescent="0.3">
      <c r="B31" s="8"/>
      <c r="C31" s="7"/>
      <c r="D31" s="7" t="s">
        <v>46</v>
      </c>
      <c r="E31" s="7">
        <v>100</v>
      </c>
      <c r="F31" s="7">
        <v>7.6</v>
      </c>
      <c r="G31" s="7">
        <v>0.9</v>
      </c>
      <c r="H31" s="7">
        <v>49.7</v>
      </c>
      <c r="I31" s="7">
        <v>26</v>
      </c>
      <c r="J31" s="7">
        <v>35</v>
      </c>
      <c r="K31" s="7">
        <v>83</v>
      </c>
      <c r="L31" s="7">
        <v>1.6</v>
      </c>
      <c r="M31" s="7">
        <v>0</v>
      </c>
      <c r="N31" s="7">
        <v>0.16</v>
      </c>
      <c r="O31" s="7">
        <v>0.08</v>
      </c>
      <c r="P31" s="7">
        <v>1.54</v>
      </c>
      <c r="Q31" s="7">
        <v>0</v>
      </c>
      <c r="R31" s="7">
        <v>226</v>
      </c>
    </row>
    <row r="32" spans="2:18" ht="24.75" thickBot="1" x14ac:dyDescent="0.3">
      <c r="B32" s="8"/>
      <c r="C32" s="7"/>
      <c r="D32" s="7" t="s">
        <v>28</v>
      </c>
      <c r="E32" s="7">
        <v>5</v>
      </c>
      <c r="F32" s="7">
        <v>0.12</v>
      </c>
      <c r="G32" s="7">
        <v>16.5</v>
      </c>
      <c r="H32" s="7">
        <v>0.18</v>
      </c>
      <c r="I32" s="7">
        <v>4.4000000000000004</v>
      </c>
      <c r="J32" s="7">
        <v>0.6</v>
      </c>
      <c r="K32" s="7">
        <v>3.8</v>
      </c>
      <c r="L32" s="7">
        <v>0.4</v>
      </c>
      <c r="M32" s="7">
        <v>0.1</v>
      </c>
      <c r="N32" s="7">
        <v>0</v>
      </c>
      <c r="O32" s="7">
        <v>2E-3</v>
      </c>
      <c r="P32" s="7">
        <v>0.02</v>
      </c>
      <c r="Q32" s="7">
        <v>0</v>
      </c>
      <c r="R32" s="7">
        <v>149.6</v>
      </c>
    </row>
    <row r="33" spans="2:18" ht="15.75" thickBot="1" x14ac:dyDescent="0.3">
      <c r="B33" s="8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18">
        <f>SUM(R29:R32)</f>
        <v>697.9</v>
      </c>
    </row>
    <row r="34" spans="2:18" ht="15.75" thickBot="1" x14ac:dyDescent="0.3"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2:18" ht="15.75" thickBot="1" x14ac:dyDescent="0.3">
      <c r="B35" s="8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2:18" ht="15.75" thickBot="1" x14ac:dyDescent="0.3">
      <c r="B36" s="36" t="s">
        <v>32</v>
      </c>
      <c r="C36" s="37"/>
      <c r="D36" s="37"/>
      <c r="E36" s="38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>
        <f>SUM(R33,R28,R24,R16)</f>
        <v>3122.8500000000004</v>
      </c>
    </row>
    <row r="37" spans="2:18" ht="15.75" thickBot="1" x14ac:dyDescent="0.3">
      <c r="B37" s="36" t="s">
        <v>49</v>
      </c>
      <c r="C37" s="37"/>
      <c r="D37" s="37"/>
      <c r="E37" s="38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2:18" x14ac:dyDescent="0.25">
      <c r="B38" s="1"/>
    </row>
  </sheetData>
  <mergeCells count="41">
    <mergeCell ref="B37:E37"/>
    <mergeCell ref="N26:N27"/>
    <mergeCell ref="O26:O27"/>
    <mergeCell ref="P26:P27"/>
    <mergeCell ref="Q26:Q27"/>
    <mergeCell ref="R26:R27"/>
    <mergeCell ref="B36:E36"/>
    <mergeCell ref="H26:H27"/>
    <mergeCell ref="I26:I27"/>
    <mergeCell ref="J26:J27"/>
    <mergeCell ref="K26:K27"/>
    <mergeCell ref="L26:L27"/>
    <mergeCell ref="M26:M27"/>
    <mergeCell ref="B26:B27"/>
    <mergeCell ref="C26:C27"/>
    <mergeCell ref="E26:E27"/>
    <mergeCell ref="F26:F27"/>
    <mergeCell ref="G26:G27"/>
    <mergeCell ref="R17:R18"/>
    <mergeCell ref="B24:E24"/>
    <mergeCell ref="I17:I18"/>
    <mergeCell ref="J17:J18"/>
    <mergeCell ref="K17:K18"/>
    <mergeCell ref="L17:L18"/>
    <mergeCell ref="M17:M18"/>
    <mergeCell ref="N17:N18"/>
    <mergeCell ref="B17:B18"/>
    <mergeCell ref="C17:C18"/>
    <mergeCell ref="E17:E18"/>
    <mergeCell ref="F17:F18"/>
    <mergeCell ref="G17:G18"/>
    <mergeCell ref="M7:Q8"/>
    <mergeCell ref="B16:E16"/>
    <mergeCell ref="H17:H18"/>
    <mergeCell ref="B7:B9"/>
    <mergeCell ref="D7:D9"/>
    <mergeCell ref="F7:H8"/>
    <mergeCell ref="I7:L8"/>
    <mergeCell ref="O17:O18"/>
    <mergeCell ref="P17:P18"/>
    <mergeCell ref="Q17:Q18"/>
  </mergeCells>
  <pageMargins left="0" right="0" top="0" bottom="0" header="0" footer="0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R39"/>
  <sheetViews>
    <sheetView topLeftCell="A16" workbookViewId="0">
      <selection activeCell="F19" sqref="F19:R19"/>
    </sheetView>
  </sheetViews>
  <sheetFormatPr defaultRowHeight="15" x14ac:dyDescent="0.25"/>
  <sheetData>
    <row r="4" spans="2:18" ht="15.75" thickBot="1" x14ac:dyDescent="0.3">
      <c r="B4" s="1" t="s">
        <v>145</v>
      </c>
    </row>
    <row r="5" spans="2:18" ht="24" x14ac:dyDescent="0.25">
      <c r="B5" s="39"/>
      <c r="C5" s="2" t="s">
        <v>1</v>
      </c>
      <c r="D5" s="39" t="s">
        <v>4</v>
      </c>
      <c r="E5" s="2" t="s">
        <v>5</v>
      </c>
      <c r="F5" s="30" t="s">
        <v>7</v>
      </c>
      <c r="G5" s="31"/>
      <c r="H5" s="32"/>
      <c r="I5" s="30" t="s">
        <v>8</v>
      </c>
      <c r="J5" s="31"/>
      <c r="K5" s="31"/>
      <c r="L5" s="32"/>
      <c r="M5" s="30" t="s">
        <v>9</v>
      </c>
      <c r="N5" s="31"/>
      <c r="O5" s="31"/>
      <c r="P5" s="31"/>
      <c r="Q5" s="32"/>
      <c r="R5" s="2" t="s">
        <v>10</v>
      </c>
    </row>
    <row r="6" spans="2:18" ht="24.75" thickBot="1" x14ac:dyDescent="0.3">
      <c r="B6" s="41"/>
      <c r="C6" s="3" t="s">
        <v>2</v>
      </c>
      <c r="D6" s="41"/>
      <c r="E6" s="5" t="s">
        <v>6</v>
      </c>
      <c r="F6" s="33"/>
      <c r="G6" s="34"/>
      <c r="H6" s="35"/>
      <c r="I6" s="33"/>
      <c r="J6" s="34"/>
      <c r="K6" s="34"/>
      <c r="L6" s="35"/>
      <c r="M6" s="33"/>
      <c r="N6" s="34"/>
      <c r="O6" s="34"/>
      <c r="P6" s="34"/>
      <c r="Q6" s="35"/>
      <c r="R6" s="5" t="s">
        <v>11</v>
      </c>
    </row>
    <row r="7" spans="2:18" ht="15.75" thickBot="1" x14ac:dyDescent="0.3">
      <c r="B7" s="40"/>
      <c r="C7" s="4" t="s">
        <v>3</v>
      </c>
      <c r="D7" s="40"/>
      <c r="E7" s="6"/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7" t="s">
        <v>21</v>
      </c>
      <c r="P7" s="7" t="s">
        <v>22</v>
      </c>
      <c r="Q7" s="7" t="s">
        <v>23</v>
      </c>
      <c r="R7" s="6"/>
    </row>
    <row r="8" spans="2:18" ht="36.75" thickBot="1" x14ac:dyDescent="0.3">
      <c r="B8" s="8" t="s">
        <v>24</v>
      </c>
      <c r="C8" s="7">
        <v>14</v>
      </c>
      <c r="D8" s="7" t="s">
        <v>146</v>
      </c>
      <c r="E8" s="7">
        <v>300</v>
      </c>
      <c r="F8" s="7">
        <v>6.6</v>
      </c>
      <c r="G8" s="7">
        <v>9.4</v>
      </c>
      <c r="H8" s="7">
        <v>36.5</v>
      </c>
      <c r="I8" s="7">
        <v>207.04</v>
      </c>
      <c r="J8" s="7">
        <v>29.06</v>
      </c>
      <c r="K8" s="7">
        <v>178.2</v>
      </c>
      <c r="L8" s="7">
        <v>0.74</v>
      </c>
      <c r="M8" s="7">
        <v>0.05</v>
      </c>
      <c r="N8" s="7">
        <v>0.05</v>
      </c>
      <c r="O8" s="7">
        <v>0.22</v>
      </c>
      <c r="P8" s="7">
        <v>0.66</v>
      </c>
      <c r="Q8" s="7">
        <v>0.96</v>
      </c>
      <c r="R8" s="7">
        <v>249</v>
      </c>
    </row>
    <row r="9" spans="2:18" ht="24.75" thickBot="1" x14ac:dyDescent="0.3">
      <c r="B9" s="8"/>
      <c r="C9" s="7">
        <v>100</v>
      </c>
      <c r="D9" s="7" t="s">
        <v>92</v>
      </c>
      <c r="E9" s="7">
        <v>200</v>
      </c>
      <c r="F9" s="7">
        <v>0.1</v>
      </c>
      <c r="G9" s="7">
        <v>0</v>
      </c>
      <c r="H9" s="7">
        <v>9.9</v>
      </c>
      <c r="I9" s="7">
        <v>10.3</v>
      </c>
      <c r="J9" s="7">
        <v>3.7</v>
      </c>
      <c r="K9" s="7">
        <v>3.7</v>
      </c>
      <c r="L9" s="7">
        <v>0.4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39.9</v>
      </c>
    </row>
    <row r="10" spans="2:18" ht="36.75" thickBot="1" x14ac:dyDescent="0.3">
      <c r="B10" s="8"/>
      <c r="C10" s="7"/>
      <c r="D10" s="7" t="s">
        <v>27</v>
      </c>
      <c r="E10" s="7">
        <v>100</v>
      </c>
      <c r="F10" s="7">
        <v>7.6</v>
      </c>
      <c r="G10" s="7">
        <v>0.9</v>
      </c>
      <c r="H10" s="7">
        <v>49.7</v>
      </c>
      <c r="I10" s="7">
        <v>26</v>
      </c>
      <c r="J10" s="7">
        <v>35</v>
      </c>
      <c r="K10" s="7">
        <v>83</v>
      </c>
      <c r="L10" s="7">
        <v>1.6</v>
      </c>
      <c r="M10" s="7">
        <v>0</v>
      </c>
      <c r="N10" s="7">
        <v>0.16</v>
      </c>
      <c r="O10" s="7">
        <v>0.08</v>
      </c>
      <c r="P10" s="7">
        <v>1.54</v>
      </c>
      <c r="Q10" s="7">
        <v>0</v>
      </c>
      <c r="R10" s="7">
        <v>226</v>
      </c>
    </row>
    <row r="11" spans="2:18" ht="24.75" thickBot="1" x14ac:dyDescent="0.3">
      <c r="B11" s="8"/>
      <c r="C11" s="7"/>
      <c r="D11" s="7" t="s">
        <v>28</v>
      </c>
      <c r="E11" s="7">
        <v>5</v>
      </c>
      <c r="F11" s="7">
        <v>0.12</v>
      </c>
      <c r="G11" s="7">
        <v>16.5</v>
      </c>
      <c r="H11" s="7">
        <v>0.18</v>
      </c>
      <c r="I11" s="7">
        <v>4.4000000000000004</v>
      </c>
      <c r="J11" s="7">
        <v>0.6</v>
      </c>
      <c r="K11" s="7">
        <v>3.8</v>
      </c>
      <c r="L11" s="7">
        <v>0.4</v>
      </c>
      <c r="M11" s="7">
        <v>0.1</v>
      </c>
      <c r="N11" s="7">
        <v>0</v>
      </c>
      <c r="O11" s="7">
        <v>2E-3</v>
      </c>
      <c r="P11" s="7">
        <v>0.02</v>
      </c>
      <c r="Q11" s="7">
        <v>0</v>
      </c>
      <c r="R11" s="7">
        <v>149.6</v>
      </c>
    </row>
    <row r="12" spans="2:18" ht="24.75" thickBot="1" x14ac:dyDescent="0.3">
      <c r="B12" s="8"/>
      <c r="C12" s="7"/>
      <c r="D12" s="5" t="s">
        <v>69</v>
      </c>
      <c r="E12" s="7" t="s">
        <v>30</v>
      </c>
      <c r="F12" s="7">
        <v>5.08</v>
      </c>
      <c r="G12" s="7">
        <v>4.0599999999999996</v>
      </c>
      <c r="H12" s="7">
        <v>0.28000000000000003</v>
      </c>
      <c r="I12" s="7">
        <v>22</v>
      </c>
      <c r="J12" s="7">
        <v>21.6</v>
      </c>
      <c r="K12" s="7">
        <v>74</v>
      </c>
      <c r="L12" s="7">
        <v>1.08</v>
      </c>
      <c r="M12" s="7">
        <v>0.14000000000000001</v>
      </c>
      <c r="N12" s="7">
        <v>2.8000000000000001E-2</v>
      </c>
      <c r="O12" s="7">
        <v>0.17599999999999999</v>
      </c>
      <c r="P12" s="7">
        <v>7.5999999999999998E-2</v>
      </c>
      <c r="Q12" s="7">
        <v>0</v>
      </c>
      <c r="R12" s="7">
        <v>62.8</v>
      </c>
    </row>
    <row r="13" spans="2:18" ht="15.75" thickBot="1" x14ac:dyDescent="0.3">
      <c r="B13" s="20"/>
      <c r="C13" s="21"/>
      <c r="D13" s="23" t="s">
        <v>31</v>
      </c>
      <c r="E13" s="22">
        <v>200</v>
      </c>
      <c r="F13" s="22">
        <v>0.8</v>
      </c>
      <c r="G13" s="22">
        <v>0</v>
      </c>
      <c r="H13" s="22">
        <v>22.6</v>
      </c>
      <c r="I13" s="22">
        <v>38</v>
      </c>
      <c r="J13" s="22">
        <v>18</v>
      </c>
      <c r="K13" s="22">
        <v>22</v>
      </c>
      <c r="L13" s="22">
        <v>4.4000000000000004</v>
      </c>
      <c r="M13" s="22">
        <v>0</v>
      </c>
      <c r="N13" s="22">
        <v>0.02</v>
      </c>
      <c r="O13" s="22">
        <v>0.06</v>
      </c>
      <c r="P13" s="22">
        <v>0.6</v>
      </c>
      <c r="Q13" s="22">
        <v>26</v>
      </c>
      <c r="R13" s="22">
        <v>62.8</v>
      </c>
    </row>
    <row r="14" spans="2:18" ht="15.75" thickBot="1" x14ac:dyDescent="0.3">
      <c r="B14" s="36" t="s">
        <v>32</v>
      </c>
      <c r="C14" s="37"/>
      <c r="D14" s="60"/>
      <c r="E14" s="3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>SUM(R8:R13)</f>
        <v>790.09999999999991</v>
      </c>
    </row>
    <row r="15" spans="2:18" ht="36" x14ac:dyDescent="0.25">
      <c r="B15" s="39" t="s">
        <v>33</v>
      </c>
      <c r="C15" s="39">
        <v>17</v>
      </c>
      <c r="D15" s="5" t="s">
        <v>147</v>
      </c>
      <c r="E15" s="39">
        <v>300</v>
      </c>
      <c r="F15" s="39">
        <v>11.6</v>
      </c>
      <c r="G15" s="39">
        <v>13.2</v>
      </c>
      <c r="H15" s="39">
        <v>17.8</v>
      </c>
      <c r="I15" s="39">
        <v>71.7</v>
      </c>
      <c r="J15" s="39">
        <v>55.2</v>
      </c>
      <c r="K15" s="39">
        <v>186.9</v>
      </c>
      <c r="L15" s="39">
        <v>3.31</v>
      </c>
      <c r="M15" s="39">
        <v>0.04</v>
      </c>
      <c r="N15" s="39">
        <v>0.09</v>
      </c>
      <c r="O15" s="39">
        <v>0.12</v>
      </c>
      <c r="P15" s="39">
        <v>2.39</v>
      </c>
      <c r="Q15" s="39">
        <v>23.3</v>
      </c>
      <c r="R15" s="39">
        <v>235.4</v>
      </c>
    </row>
    <row r="16" spans="2:18" ht="24.75" thickBot="1" x14ac:dyDescent="0.3">
      <c r="B16" s="40"/>
      <c r="C16" s="40"/>
      <c r="D16" s="7" t="s">
        <v>148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2:18" ht="24" x14ac:dyDescent="0.25">
      <c r="B17" s="39"/>
      <c r="C17" s="39">
        <v>65</v>
      </c>
      <c r="D17" s="5" t="s">
        <v>149</v>
      </c>
      <c r="E17" s="39" t="s">
        <v>57</v>
      </c>
      <c r="F17" s="39">
        <v>18.04</v>
      </c>
      <c r="G17" s="39">
        <v>17.190000000000001</v>
      </c>
      <c r="H17" s="39">
        <v>11.8</v>
      </c>
      <c r="I17" s="39">
        <v>54.8</v>
      </c>
      <c r="J17" s="39">
        <v>29.58</v>
      </c>
      <c r="K17" s="39">
        <v>212.12</v>
      </c>
      <c r="L17" s="39">
        <v>2.52</v>
      </c>
      <c r="M17" s="39">
        <v>0.02</v>
      </c>
      <c r="N17" s="39">
        <v>0.09</v>
      </c>
      <c r="O17" s="39">
        <v>0.18</v>
      </c>
      <c r="P17" s="39">
        <v>2.56</v>
      </c>
      <c r="Q17" s="39">
        <v>1.1000000000000001</v>
      </c>
      <c r="R17" s="39">
        <v>272.10000000000002</v>
      </c>
    </row>
    <row r="18" spans="2:18" ht="24.75" thickBot="1" x14ac:dyDescent="0.3">
      <c r="B18" s="40"/>
      <c r="C18" s="40"/>
      <c r="D18" s="7" t="s">
        <v>150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2:18" ht="36.75" thickBot="1" x14ac:dyDescent="0.3">
      <c r="B19" s="8"/>
      <c r="C19" s="7">
        <v>77</v>
      </c>
      <c r="D19" s="7" t="s">
        <v>74</v>
      </c>
      <c r="E19" s="7">
        <v>200</v>
      </c>
      <c r="F19" s="7">
        <v>7.31</v>
      </c>
      <c r="G19" s="7">
        <v>4.75</v>
      </c>
      <c r="H19" s="7">
        <v>52.68</v>
      </c>
      <c r="I19" s="7">
        <v>13.7</v>
      </c>
      <c r="J19" s="7">
        <v>11.35</v>
      </c>
      <c r="K19" s="7">
        <v>61.85</v>
      </c>
      <c r="L19" s="7">
        <v>0.85</v>
      </c>
      <c r="M19" s="7">
        <v>2.5000000000000001E-2</v>
      </c>
      <c r="N19" s="7">
        <v>0.11899999999999999</v>
      </c>
      <c r="O19" s="7">
        <v>5.6000000000000001E-2</v>
      </c>
      <c r="P19" s="7">
        <v>0.85</v>
      </c>
      <c r="Q19" s="7">
        <v>0</v>
      </c>
      <c r="R19" s="7">
        <v>269.8</v>
      </c>
    </row>
    <row r="20" spans="2:18" ht="36.75" thickBot="1" x14ac:dyDescent="0.3">
      <c r="B20" s="8"/>
      <c r="C20" s="7">
        <v>104</v>
      </c>
      <c r="D20" s="7" t="s">
        <v>76</v>
      </c>
      <c r="E20" s="7">
        <v>200</v>
      </c>
      <c r="F20" s="7">
        <v>0.16</v>
      </c>
      <c r="G20" s="7">
        <v>0</v>
      </c>
      <c r="H20" s="7">
        <v>24.4</v>
      </c>
      <c r="I20" s="7">
        <v>6.8</v>
      </c>
      <c r="J20" s="7">
        <v>3.6</v>
      </c>
      <c r="K20" s="7">
        <v>4.4000000000000004</v>
      </c>
      <c r="L20" s="7">
        <v>0.94</v>
      </c>
      <c r="M20" s="7">
        <v>0</v>
      </c>
      <c r="N20" s="7">
        <v>4.0000000000000001E-3</v>
      </c>
      <c r="O20" s="7">
        <v>1.2E-2</v>
      </c>
      <c r="P20" s="7">
        <v>0.12</v>
      </c>
      <c r="Q20" s="7">
        <v>5.2</v>
      </c>
      <c r="R20" s="7">
        <v>93.2</v>
      </c>
    </row>
    <row r="21" spans="2:18" ht="24.75" thickBot="1" x14ac:dyDescent="0.3">
      <c r="B21" s="8"/>
      <c r="C21" s="7"/>
      <c r="D21" s="7" t="s">
        <v>39</v>
      </c>
      <c r="E21" s="7">
        <v>150</v>
      </c>
      <c r="F21" s="7">
        <v>6.5</v>
      </c>
      <c r="G21" s="7">
        <v>1</v>
      </c>
      <c r="H21" s="7">
        <v>40.1</v>
      </c>
      <c r="I21" s="7">
        <v>38</v>
      </c>
      <c r="J21" s="7">
        <v>49</v>
      </c>
      <c r="K21" s="7">
        <v>156</v>
      </c>
      <c r="L21" s="7">
        <v>2.6</v>
      </c>
      <c r="M21" s="7">
        <v>0</v>
      </c>
      <c r="N21" s="7">
        <v>0.18</v>
      </c>
      <c r="O21" s="7">
        <v>0.11</v>
      </c>
      <c r="P21" s="7">
        <v>0.67</v>
      </c>
      <c r="Q21" s="7">
        <v>0</v>
      </c>
      <c r="R21" s="7">
        <v>190</v>
      </c>
    </row>
    <row r="22" spans="2:18" ht="15.75" thickBot="1" x14ac:dyDescent="0.3">
      <c r="B22" s="36" t="s">
        <v>32</v>
      </c>
      <c r="C22" s="37"/>
      <c r="D22" s="37"/>
      <c r="E22" s="3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f>SUM(R15:R21)</f>
        <v>1060.5</v>
      </c>
    </row>
    <row r="23" spans="2:18" ht="15.75" thickBot="1" x14ac:dyDescent="0.3">
      <c r="B23" s="8" t="s">
        <v>47</v>
      </c>
      <c r="C23" s="7"/>
      <c r="D23" s="7" t="s">
        <v>77</v>
      </c>
      <c r="E23" s="7">
        <v>30</v>
      </c>
      <c r="F23" s="7">
        <v>1</v>
      </c>
      <c r="G23" s="7">
        <v>9</v>
      </c>
      <c r="H23" s="7">
        <v>18</v>
      </c>
      <c r="I23" s="7">
        <v>2</v>
      </c>
      <c r="J23" s="7">
        <v>0.5</v>
      </c>
      <c r="K23" s="7">
        <v>9</v>
      </c>
      <c r="L23" s="7">
        <v>0.2</v>
      </c>
      <c r="M23" s="7">
        <v>0</v>
      </c>
      <c r="N23" s="7">
        <v>0</v>
      </c>
      <c r="O23" s="7">
        <v>0</v>
      </c>
      <c r="P23" s="7">
        <v>0.1</v>
      </c>
      <c r="Q23" s="7">
        <v>0</v>
      </c>
      <c r="R23" s="7">
        <v>154</v>
      </c>
    </row>
    <row r="24" spans="2:18" ht="15.75" thickBot="1" x14ac:dyDescent="0.3">
      <c r="B24" s="8"/>
      <c r="C24" s="7"/>
      <c r="D24" s="7" t="s">
        <v>40</v>
      </c>
      <c r="E24" s="7">
        <v>200</v>
      </c>
      <c r="F24" s="7">
        <v>1</v>
      </c>
      <c r="G24" s="7">
        <v>0</v>
      </c>
      <c r="H24" s="7">
        <v>23.4</v>
      </c>
      <c r="I24" s="7">
        <v>16</v>
      </c>
      <c r="J24" s="7">
        <v>10</v>
      </c>
      <c r="K24" s="7">
        <v>18</v>
      </c>
      <c r="L24" s="7">
        <v>0.4</v>
      </c>
      <c r="M24" s="7">
        <v>0</v>
      </c>
      <c r="N24" s="7">
        <v>0.02</v>
      </c>
      <c r="O24" s="7">
        <v>0.02</v>
      </c>
      <c r="P24" s="7">
        <v>0.2</v>
      </c>
      <c r="Q24" s="7">
        <v>4</v>
      </c>
      <c r="R24" s="7">
        <v>94</v>
      </c>
    </row>
    <row r="25" spans="2:18" ht="15.75" thickBot="1" x14ac:dyDescent="0.3">
      <c r="B25" s="36" t="s">
        <v>32</v>
      </c>
      <c r="C25" s="37"/>
      <c r="D25" s="37"/>
      <c r="E25" s="3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>
        <f>SUM(R23:R24)</f>
        <v>248</v>
      </c>
    </row>
    <row r="26" spans="2:18" ht="24.75" thickBot="1" x14ac:dyDescent="0.3">
      <c r="B26" s="8" t="s">
        <v>42</v>
      </c>
      <c r="C26" s="7">
        <v>44</v>
      </c>
      <c r="D26" s="7" t="s">
        <v>137</v>
      </c>
      <c r="E26" s="7">
        <v>280</v>
      </c>
      <c r="F26" s="7">
        <v>19.899999999999999</v>
      </c>
      <c r="G26" s="7">
        <v>15.1</v>
      </c>
      <c r="H26" s="7">
        <v>44.9</v>
      </c>
      <c r="I26" s="7">
        <v>42.8</v>
      </c>
      <c r="J26" s="7">
        <v>73.8</v>
      </c>
      <c r="K26" s="7">
        <v>297.60000000000002</v>
      </c>
      <c r="L26" s="7">
        <v>4.34</v>
      </c>
      <c r="M26" s="7">
        <v>0</v>
      </c>
      <c r="N26" s="7">
        <v>0.31</v>
      </c>
      <c r="O26" s="7">
        <v>0.23</v>
      </c>
      <c r="P26" s="7">
        <v>4.34</v>
      </c>
      <c r="Q26" s="7">
        <v>46</v>
      </c>
      <c r="R26" s="7">
        <v>382.9</v>
      </c>
    </row>
    <row r="27" spans="2:18" ht="36.75" thickBot="1" x14ac:dyDescent="0.3">
      <c r="B27" s="8"/>
      <c r="C27" s="7">
        <v>82</v>
      </c>
      <c r="D27" s="7" t="s">
        <v>151</v>
      </c>
      <c r="E27" s="7">
        <v>100</v>
      </c>
      <c r="F27" s="7">
        <v>0.84</v>
      </c>
      <c r="G27" s="7">
        <v>4.9000000000000004</v>
      </c>
      <c r="H27" s="7">
        <v>5.0999999999999996</v>
      </c>
      <c r="I27" s="7">
        <v>50.06</v>
      </c>
      <c r="J27" s="7">
        <v>16.8</v>
      </c>
      <c r="K27" s="7">
        <v>35.200000000000003</v>
      </c>
      <c r="L27" s="7">
        <v>1.2</v>
      </c>
      <c r="M27" s="7">
        <v>0</v>
      </c>
      <c r="N27" s="7">
        <v>2E-3</v>
      </c>
      <c r="O27" s="7">
        <v>1E-3</v>
      </c>
      <c r="P27" s="7">
        <v>0.01</v>
      </c>
      <c r="Q27" s="7">
        <v>19.5</v>
      </c>
      <c r="R27" s="7">
        <v>71.599999999999994</v>
      </c>
    </row>
    <row r="28" spans="2:18" ht="24.75" thickBot="1" x14ac:dyDescent="0.3">
      <c r="B28" s="8"/>
      <c r="C28" s="7"/>
      <c r="D28" s="7" t="s">
        <v>26</v>
      </c>
      <c r="E28" s="7">
        <v>200</v>
      </c>
      <c r="F28" s="7">
        <v>5.7</v>
      </c>
      <c r="G28" s="7">
        <v>8.4</v>
      </c>
      <c r="H28" s="7">
        <v>28.5</v>
      </c>
      <c r="I28" s="7">
        <v>224.1</v>
      </c>
      <c r="J28" s="7">
        <v>27.7</v>
      </c>
      <c r="K28" s="7">
        <v>187.1</v>
      </c>
      <c r="L28" s="7">
        <v>0.56000000000000005</v>
      </c>
      <c r="M28" s="7">
        <v>3.5999999999999997E-2</v>
      </c>
      <c r="N28" s="7">
        <v>0.04</v>
      </c>
      <c r="O28" s="7">
        <v>0.24</v>
      </c>
      <c r="P28" s="7">
        <v>0.27</v>
      </c>
      <c r="Q28" s="7">
        <v>1.08</v>
      </c>
      <c r="R28" s="7">
        <v>209.5</v>
      </c>
    </row>
    <row r="29" spans="2:18" ht="36.75" thickBot="1" x14ac:dyDescent="0.3">
      <c r="B29" s="8"/>
      <c r="C29" s="7"/>
      <c r="D29" s="7" t="s">
        <v>46</v>
      </c>
      <c r="E29" s="7">
        <v>100</v>
      </c>
      <c r="F29" s="7">
        <v>7.6</v>
      </c>
      <c r="G29" s="7">
        <v>0.9</v>
      </c>
      <c r="H29" s="7">
        <v>49.7</v>
      </c>
      <c r="I29" s="7">
        <v>26</v>
      </c>
      <c r="J29" s="7">
        <v>35</v>
      </c>
      <c r="K29" s="7">
        <v>83</v>
      </c>
      <c r="L29" s="7">
        <v>1.6</v>
      </c>
      <c r="M29" s="7">
        <v>0</v>
      </c>
      <c r="N29" s="7">
        <v>0.16</v>
      </c>
      <c r="O29" s="7">
        <v>0.08</v>
      </c>
      <c r="P29" s="7">
        <v>1.54</v>
      </c>
      <c r="Q29" s="7">
        <v>0</v>
      </c>
      <c r="R29" s="7">
        <v>226</v>
      </c>
    </row>
    <row r="30" spans="2:18" ht="24.75" thickBot="1" x14ac:dyDescent="0.3">
      <c r="B30" s="8"/>
      <c r="C30" s="7"/>
      <c r="D30" s="7" t="s">
        <v>28</v>
      </c>
      <c r="E30" s="7">
        <v>5</v>
      </c>
      <c r="F30" s="7">
        <v>0.12</v>
      </c>
      <c r="G30" s="7">
        <v>16.5</v>
      </c>
      <c r="H30" s="7">
        <v>0.18</v>
      </c>
      <c r="I30" s="7">
        <v>4.4000000000000004</v>
      </c>
      <c r="J30" s="7">
        <v>0.6</v>
      </c>
      <c r="K30" s="7">
        <v>3.8</v>
      </c>
      <c r="L30" s="7">
        <v>0.4</v>
      </c>
      <c r="M30" s="7">
        <v>0.1</v>
      </c>
      <c r="N30" s="7">
        <v>0</v>
      </c>
      <c r="O30" s="7">
        <v>2E-3</v>
      </c>
      <c r="P30" s="7">
        <v>0.02</v>
      </c>
      <c r="Q30" s="7">
        <v>0</v>
      </c>
      <c r="R30" s="7">
        <v>149.6</v>
      </c>
    </row>
    <row r="31" spans="2:18" ht="15.75" thickBot="1" x14ac:dyDescent="0.3">
      <c r="B31" s="36" t="s">
        <v>32</v>
      </c>
      <c r="C31" s="37"/>
      <c r="D31" s="37"/>
      <c r="E31" s="38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>
        <f>SUM(R26:R30)</f>
        <v>1039.5999999999999</v>
      </c>
    </row>
    <row r="32" spans="2:18" ht="15.75" thickBot="1" x14ac:dyDescent="0.3">
      <c r="B32" s="8" t="s">
        <v>47</v>
      </c>
      <c r="C32" s="7"/>
      <c r="D32" s="7" t="s">
        <v>81</v>
      </c>
      <c r="E32" s="7">
        <v>200</v>
      </c>
      <c r="F32" s="7">
        <v>1.8</v>
      </c>
      <c r="G32" s="7">
        <v>0</v>
      </c>
      <c r="H32" s="7">
        <v>30</v>
      </c>
      <c r="I32" s="7">
        <v>76</v>
      </c>
      <c r="J32" s="7">
        <v>32</v>
      </c>
      <c r="K32" s="7">
        <v>52</v>
      </c>
      <c r="L32" s="7">
        <v>4</v>
      </c>
      <c r="M32" s="7">
        <v>0</v>
      </c>
      <c r="N32" s="7">
        <v>0.04</v>
      </c>
      <c r="O32" s="7">
        <v>0.12</v>
      </c>
      <c r="P32" s="7">
        <v>0.62</v>
      </c>
      <c r="Q32" s="7">
        <v>2.8</v>
      </c>
      <c r="R32" s="7">
        <v>124</v>
      </c>
    </row>
    <row r="33" spans="2:18" ht="15.75" thickBot="1" x14ac:dyDescent="0.3">
      <c r="B33" s="36" t="s">
        <v>32</v>
      </c>
      <c r="C33" s="37"/>
      <c r="D33" s="37"/>
      <c r="E33" s="3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>SUM(R32:R32)</f>
        <v>124</v>
      </c>
    </row>
    <row r="34" spans="2:18" ht="15.75" thickBot="1" x14ac:dyDescent="0.3">
      <c r="B34" s="36" t="s">
        <v>49</v>
      </c>
      <c r="C34" s="37"/>
      <c r="D34" s="37"/>
      <c r="E34" s="38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>
        <f>SUM(R33,R31,R25,R22,R14)</f>
        <v>3262.2</v>
      </c>
    </row>
    <row r="35" spans="2:18" x14ac:dyDescent="0.25">
      <c r="B35" s="1"/>
    </row>
    <row r="36" spans="2:18" x14ac:dyDescent="0.25">
      <c r="B36" s="1"/>
    </row>
    <row r="37" spans="2:18" x14ac:dyDescent="0.25">
      <c r="B37" s="1"/>
    </row>
    <row r="38" spans="2:18" x14ac:dyDescent="0.25">
      <c r="B38" s="1"/>
    </row>
    <row r="39" spans="2:18" x14ac:dyDescent="0.25">
      <c r="B39" s="1"/>
    </row>
  </sheetData>
  <mergeCells count="43">
    <mergeCell ref="O17:O18"/>
    <mergeCell ref="P17:P18"/>
    <mergeCell ref="M17:M18"/>
    <mergeCell ref="N17:N18"/>
    <mergeCell ref="B31:E31"/>
    <mergeCell ref="J17:J18"/>
    <mergeCell ref="K17:K18"/>
    <mergeCell ref="B33:E33"/>
    <mergeCell ref="B34:E34"/>
    <mergeCell ref="B22:E22"/>
    <mergeCell ref="B25:E25"/>
    <mergeCell ref="I17:I18"/>
    <mergeCell ref="R15:R16"/>
    <mergeCell ref="B17:B18"/>
    <mergeCell ref="C17:C18"/>
    <mergeCell ref="E17:E18"/>
    <mergeCell ref="F17:F18"/>
    <mergeCell ref="G17:G18"/>
    <mergeCell ref="H17:H18"/>
    <mergeCell ref="I15:I16"/>
    <mergeCell ref="J15:J16"/>
    <mergeCell ref="K15:K16"/>
    <mergeCell ref="L15:L16"/>
    <mergeCell ref="M15:M16"/>
    <mergeCell ref="N15:N16"/>
    <mergeCell ref="Q17:Q18"/>
    <mergeCell ref="R17:R18"/>
    <mergeCell ref="L17:L18"/>
    <mergeCell ref="M5:Q6"/>
    <mergeCell ref="B14:E14"/>
    <mergeCell ref="H15:H16"/>
    <mergeCell ref="B5:B7"/>
    <mergeCell ref="D5:D7"/>
    <mergeCell ref="F5:H6"/>
    <mergeCell ref="I5:L6"/>
    <mergeCell ref="B15:B16"/>
    <mergeCell ref="C15:C16"/>
    <mergeCell ref="E15:E16"/>
    <mergeCell ref="F15:F16"/>
    <mergeCell ref="G15:G16"/>
    <mergeCell ref="O15:O16"/>
    <mergeCell ref="P15:P16"/>
    <mergeCell ref="Q15:Q16"/>
  </mergeCells>
  <pageMargins left="0" right="0" top="0" bottom="0" header="0" footer="0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39"/>
  <sheetViews>
    <sheetView topLeftCell="A19" workbookViewId="0">
      <selection activeCell="H33" sqref="H33"/>
    </sheetView>
  </sheetViews>
  <sheetFormatPr defaultRowHeight="15" x14ac:dyDescent="0.25"/>
  <sheetData>
    <row r="3" spans="2:18" ht="15.75" thickBot="1" x14ac:dyDescent="0.3">
      <c r="B3" s="1" t="s">
        <v>152</v>
      </c>
    </row>
    <row r="4" spans="2:18" ht="24" x14ac:dyDescent="0.25">
      <c r="B4" s="39"/>
      <c r="C4" s="2" t="s">
        <v>1</v>
      </c>
      <c r="D4" s="39" t="s">
        <v>4</v>
      </c>
      <c r="E4" s="2" t="s">
        <v>5</v>
      </c>
      <c r="F4" s="30" t="s">
        <v>7</v>
      </c>
      <c r="G4" s="31"/>
      <c r="H4" s="32"/>
      <c r="I4" s="30" t="s">
        <v>8</v>
      </c>
      <c r="J4" s="31"/>
      <c r="K4" s="31"/>
      <c r="L4" s="32"/>
      <c r="M4" s="30" t="s">
        <v>9</v>
      </c>
      <c r="N4" s="31"/>
      <c r="O4" s="31"/>
      <c r="P4" s="31"/>
      <c r="Q4" s="32"/>
      <c r="R4" s="2" t="s">
        <v>10</v>
      </c>
    </row>
    <row r="5" spans="2:18" ht="24.75" thickBot="1" x14ac:dyDescent="0.3">
      <c r="B5" s="41"/>
      <c r="C5" s="3" t="s">
        <v>2</v>
      </c>
      <c r="D5" s="41"/>
      <c r="E5" s="5" t="s">
        <v>6</v>
      </c>
      <c r="F5" s="33"/>
      <c r="G5" s="34"/>
      <c r="H5" s="35"/>
      <c r="I5" s="33"/>
      <c r="J5" s="34"/>
      <c r="K5" s="34"/>
      <c r="L5" s="35"/>
      <c r="M5" s="33"/>
      <c r="N5" s="34"/>
      <c r="O5" s="34"/>
      <c r="P5" s="34"/>
      <c r="Q5" s="35"/>
      <c r="R5" s="5" t="s">
        <v>11</v>
      </c>
    </row>
    <row r="6" spans="2:18" ht="15.75" thickBot="1" x14ac:dyDescent="0.3">
      <c r="B6" s="40"/>
      <c r="C6" s="4" t="s">
        <v>3</v>
      </c>
      <c r="D6" s="40"/>
      <c r="E6" s="6"/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18</v>
      </c>
      <c r="M6" s="7" t="s">
        <v>19</v>
      </c>
      <c r="N6" s="7" t="s">
        <v>20</v>
      </c>
      <c r="O6" s="7" t="s">
        <v>21</v>
      </c>
      <c r="P6" s="7" t="s">
        <v>22</v>
      </c>
      <c r="Q6" s="7" t="s">
        <v>23</v>
      </c>
      <c r="R6" s="6"/>
    </row>
    <row r="7" spans="2:18" ht="36" x14ac:dyDescent="0.25">
      <c r="B7" s="39" t="s">
        <v>24</v>
      </c>
      <c r="C7" s="39">
        <v>8</v>
      </c>
      <c r="D7" s="5" t="s">
        <v>153</v>
      </c>
      <c r="E7" s="39" t="s">
        <v>52</v>
      </c>
      <c r="F7" s="39">
        <v>31.6</v>
      </c>
      <c r="G7" s="39">
        <v>17.2</v>
      </c>
      <c r="H7" s="39">
        <v>33.4</v>
      </c>
      <c r="I7" s="39">
        <v>343.7</v>
      </c>
      <c r="J7" s="39">
        <v>54.6</v>
      </c>
      <c r="K7" s="39">
        <v>423.5</v>
      </c>
      <c r="L7" s="39">
        <v>1.4</v>
      </c>
      <c r="M7" s="39">
        <v>0.1</v>
      </c>
      <c r="N7" s="39">
        <v>0.11</v>
      </c>
      <c r="O7" s="39">
        <v>0.5</v>
      </c>
      <c r="P7" s="39">
        <v>0.86</v>
      </c>
      <c r="Q7" s="39">
        <v>1.05</v>
      </c>
      <c r="R7" s="39">
        <v>436.4</v>
      </c>
    </row>
    <row r="8" spans="2:18" ht="48" x14ac:dyDescent="0.25">
      <c r="B8" s="41"/>
      <c r="C8" s="41"/>
      <c r="D8" s="5" t="s">
        <v>154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</row>
    <row r="9" spans="2:18" ht="15.75" thickBot="1" x14ac:dyDescent="0.3">
      <c r="B9" s="40"/>
      <c r="C9" s="40"/>
      <c r="D9" s="7" t="s">
        <v>104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2:18" ht="24.75" thickBot="1" x14ac:dyDescent="0.3">
      <c r="B10" s="8"/>
      <c r="C10" s="7">
        <v>99</v>
      </c>
      <c r="D10" s="7" t="s">
        <v>53</v>
      </c>
      <c r="E10" s="7">
        <v>200</v>
      </c>
      <c r="F10" s="7">
        <v>2.6</v>
      </c>
      <c r="G10" s="7">
        <v>1.8</v>
      </c>
      <c r="H10" s="7">
        <v>22.8</v>
      </c>
      <c r="I10" s="7">
        <v>70.400000000000006</v>
      </c>
      <c r="J10" s="7">
        <v>7</v>
      </c>
      <c r="K10" s="7">
        <v>66</v>
      </c>
      <c r="L10" s="7">
        <v>0.59</v>
      </c>
      <c r="M10" s="7">
        <v>0.01</v>
      </c>
      <c r="N10" s="7">
        <v>0.01</v>
      </c>
      <c r="O10" s="7">
        <v>0.14000000000000001</v>
      </c>
      <c r="P10" s="7">
        <v>1.97</v>
      </c>
      <c r="Q10" s="7">
        <v>0.3</v>
      </c>
      <c r="R10" s="7">
        <v>113.3</v>
      </c>
    </row>
    <row r="11" spans="2:18" ht="36.75" thickBot="1" x14ac:dyDescent="0.3">
      <c r="B11" s="8"/>
      <c r="C11" s="7"/>
      <c r="D11" s="7" t="s">
        <v>27</v>
      </c>
      <c r="E11" s="7">
        <v>100</v>
      </c>
      <c r="F11" s="7">
        <v>7.6</v>
      </c>
      <c r="G11" s="7">
        <v>0.9</v>
      </c>
      <c r="H11" s="7">
        <v>49.7</v>
      </c>
      <c r="I11" s="7">
        <v>26</v>
      </c>
      <c r="J11" s="7">
        <v>35</v>
      </c>
      <c r="K11" s="7">
        <v>83</v>
      </c>
      <c r="L11" s="7">
        <v>1.6</v>
      </c>
      <c r="M11" s="7">
        <v>0</v>
      </c>
      <c r="N11" s="7">
        <v>0.16</v>
      </c>
      <c r="O11" s="7">
        <v>0.08</v>
      </c>
      <c r="P11" s="7">
        <v>1.54</v>
      </c>
      <c r="Q11" s="7">
        <v>0</v>
      </c>
      <c r="R11" s="7">
        <v>226</v>
      </c>
    </row>
    <row r="12" spans="2:18" ht="24.75" thickBot="1" x14ac:dyDescent="0.3">
      <c r="B12" s="8"/>
      <c r="C12" s="7"/>
      <c r="D12" s="7" t="s">
        <v>28</v>
      </c>
      <c r="E12" s="7">
        <v>5</v>
      </c>
      <c r="F12" s="7">
        <v>0.12</v>
      </c>
      <c r="G12" s="7">
        <v>16.5</v>
      </c>
      <c r="H12" s="7">
        <v>0.18</v>
      </c>
      <c r="I12" s="7">
        <v>4.4000000000000004</v>
      </c>
      <c r="J12" s="7">
        <v>0.6</v>
      </c>
      <c r="K12" s="7">
        <v>3.8</v>
      </c>
      <c r="L12" s="7">
        <v>0.4</v>
      </c>
      <c r="M12" s="7">
        <v>0.1</v>
      </c>
      <c r="N12" s="7">
        <v>0</v>
      </c>
      <c r="O12" s="7">
        <v>2E-3</v>
      </c>
      <c r="P12" s="7">
        <v>0.02</v>
      </c>
      <c r="Q12" s="7">
        <v>0</v>
      </c>
      <c r="R12" s="7">
        <v>149.6</v>
      </c>
    </row>
    <row r="13" spans="2:18" ht="15.75" thickBot="1" x14ac:dyDescent="0.3">
      <c r="B13" s="8"/>
      <c r="C13" s="7"/>
      <c r="D13" s="7" t="s">
        <v>132</v>
      </c>
      <c r="E13" s="7">
        <v>20</v>
      </c>
      <c r="F13" s="7">
        <v>9</v>
      </c>
      <c r="G13" s="7">
        <v>2.7</v>
      </c>
      <c r="H13" s="7">
        <v>0</v>
      </c>
      <c r="I13" s="7">
        <v>322.5</v>
      </c>
      <c r="J13" s="7">
        <v>0</v>
      </c>
      <c r="K13" s="7">
        <v>174.9</v>
      </c>
      <c r="L13" s="7">
        <v>0</v>
      </c>
      <c r="M13" s="7">
        <v>0.03</v>
      </c>
      <c r="N13" s="7">
        <v>6.0000000000000001E-3</v>
      </c>
      <c r="O13" s="7">
        <v>0.06</v>
      </c>
      <c r="P13" s="7">
        <v>0.156</v>
      </c>
      <c r="Q13" s="7">
        <v>1.08</v>
      </c>
      <c r="R13" s="7">
        <v>62.7</v>
      </c>
    </row>
    <row r="14" spans="2:18" ht="15.75" thickBot="1" x14ac:dyDescent="0.3">
      <c r="B14" s="8"/>
      <c r="C14" s="7"/>
      <c r="D14" s="7" t="s">
        <v>31</v>
      </c>
      <c r="E14" s="7">
        <v>200</v>
      </c>
      <c r="F14" s="7">
        <v>1</v>
      </c>
      <c r="G14" s="7">
        <v>0</v>
      </c>
      <c r="H14" s="7">
        <v>28.25</v>
      </c>
      <c r="I14" s="7">
        <v>47.4</v>
      </c>
      <c r="J14" s="7">
        <v>22.5</v>
      </c>
      <c r="K14" s="7">
        <v>27.5</v>
      </c>
      <c r="L14" s="7">
        <v>5.5</v>
      </c>
      <c r="M14" s="7">
        <v>0</v>
      </c>
      <c r="N14" s="7">
        <v>2.5000000000000001E-2</v>
      </c>
      <c r="O14" s="7">
        <v>7.4999999999999997E-2</v>
      </c>
      <c r="P14" s="7">
        <v>0.75</v>
      </c>
      <c r="Q14" s="7">
        <v>32.5</v>
      </c>
      <c r="R14" s="7">
        <v>115</v>
      </c>
    </row>
    <row r="15" spans="2:18" ht="15.75" thickBot="1" x14ac:dyDescent="0.3">
      <c r="B15" s="36" t="s">
        <v>32</v>
      </c>
      <c r="C15" s="37"/>
      <c r="D15" s="37"/>
      <c r="E15" s="3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f>SUM(R7:R14)</f>
        <v>1103</v>
      </c>
    </row>
    <row r="16" spans="2:18" ht="48" x14ac:dyDescent="0.25">
      <c r="B16" s="39" t="s">
        <v>33</v>
      </c>
      <c r="C16" s="39">
        <v>37</v>
      </c>
      <c r="D16" s="5" t="s">
        <v>155</v>
      </c>
      <c r="E16" s="39">
        <v>300</v>
      </c>
      <c r="F16" s="39">
        <v>12.2</v>
      </c>
      <c r="G16" s="39">
        <v>12.5</v>
      </c>
      <c r="H16" s="39">
        <v>24.6</v>
      </c>
      <c r="I16" s="39">
        <v>26.9</v>
      </c>
      <c r="J16" s="39">
        <v>47.2</v>
      </c>
      <c r="K16" s="39">
        <v>195</v>
      </c>
      <c r="L16" s="39">
        <v>3.12</v>
      </c>
      <c r="M16" s="39">
        <v>0.05</v>
      </c>
      <c r="N16" s="39">
        <v>0.2</v>
      </c>
      <c r="O16" s="39">
        <v>0.12</v>
      </c>
      <c r="P16" s="39">
        <v>2.84</v>
      </c>
      <c r="Q16" s="39">
        <v>17.5</v>
      </c>
      <c r="R16" s="39">
        <v>278</v>
      </c>
    </row>
    <row r="17" spans="2:18" ht="36.75" thickBot="1" x14ac:dyDescent="0.3">
      <c r="B17" s="40"/>
      <c r="C17" s="40"/>
      <c r="D17" s="7" t="s">
        <v>156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2:18" ht="24.75" thickBot="1" x14ac:dyDescent="0.3">
      <c r="B18" s="8"/>
      <c r="C18" s="7">
        <v>58</v>
      </c>
      <c r="D18" s="7" t="s">
        <v>78</v>
      </c>
      <c r="E18" s="7">
        <v>100</v>
      </c>
      <c r="F18" s="7">
        <v>26.1</v>
      </c>
      <c r="G18" s="7">
        <v>8.6</v>
      </c>
      <c r="H18" s="7">
        <v>0.76</v>
      </c>
      <c r="I18" s="7">
        <v>61.9</v>
      </c>
      <c r="J18" s="7">
        <v>55.6</v>
      </c>
      <c r="K18" s="7">
        <v>4.6399999999999997</v>
      </c>
      <c r="L18" s="7">
        <v>3.65</v>
      </c>
      <c r="M18" s="7">
        <v>3.6999999999999998E-2</v>
      </c>
      <c r="N18" s="7">
        <v>7.8E-2</v>
      </c>
      <c r="O18" s="7">
        <v>0.17</v>
      </c>
      <c r="P18" s="7">
        <v>2.73</v>
      </c>
      <c r="Q18" s="7">
        <v>0.8</v>
      </c>
      <c r="R18" s="7">
        <v>185.6</v>
      </c>
    </row>
    <row r="19" spans="2:18" ht="36.75" thickBot="1" x14ac:dyDescent="0.3">
      <c r="B19" s="8"/>
      <c r="C19" s="7">
        <v>73</v>
      </c>
      <c r="D19" s="7" t="s">
        <v>100</v>
      </c>
      <c r="E19" s="7">
        <v>200</v>
      </c>
      <c r="F19" s="7">
        <v>19.899999999999999</v>
      </c>
      <c r="G19" s="7">
        <v>10.1</v>
      </c>
      <c r="H19" s="7">
        <v>46.9</v>
      </c>
      <c r="I19" s="7">
        <v>105.05</v>
      </c>
      <c r="J19" s="7">
        <v>93.9</v>
      </c>
      <c r="K19" s="7">
        <v>292.2</v>
      </c>
      <c r="L19" s="7">
        <v>8.16</v>
      </c>
      <c r="M19" s="7">
        <v>2.5000000000000001E-2</v>
      </c>
      <c r="N19" s="7">
        <v>0.69</v>
      </c>
      <c r="O19" s="7">
        <v>0.13</v>
      </c>
      <c r="P19" s="7">
        <v>1.87</v>
      </c>
      <c r="Q19" s="7">
        <v>2</v>
      </c>
      <c r="R19" s="7">
        <v>348.5</v>
      </c>
    </row>
    <row r="20" spans="2:18" ht="36.75" thickBot="1" x14ac:dyDescent="0.3">
      <c r="B20" s="8"/>
      <c r="C20" s="7"/>
      <c r="D20" s="7" t="s">
        <v>91</v>
      </c>
      <c r="E20" s="7">
        <v>80</v>
      </c>
      <c r="F20" s="7">
        <v>1</v>
      </c>
      <c r="G20" s="7">
        <v>4.5</v>
      </c>
      <c r="H20" s="7">
        <v>4.3</v>
      </c>
      <c r="I20" s="7">
        <v>20.5</v>
      </c>
      <c r="J20" s="7">
        <v>17.5</v>
      </c>
      <c r="K20" s="7">
        <v>33.5</v>
      </c>
      <c r="L20" s="7">
        <v>3.5</v>
      </c>
      <c r="M20" s="7">
        <v>0</v>
      </c>
      <c r="N20" s="7">
        <v>0.01</v>
      </c>
      <c r="O20" s="7">
        <v>2.5000000000000001E-2</v>
      </c>
      <c r="P20" s="7">
        <v>0</v>
      </c>
      <c r="Q20" s="7">
        <v>3.5</v>
      </c>
      <c r="R20" s="7">
        <v>129.9</v>
      </c>
    </row>
    <row r="21" spans="2:18" ht="15.75" thickBot="1" x14ac:dyDescent="0.3">
      <c r="B21" s="8"/>
      <c r="C21" s="7">
        <v>105</v>
      </c>
      <c r="D21" s="7" t="s">
        <v>59</v>
      </c>
      <c r="E21" s="7">
        <v>200</v>
      </c>
      <c r="F21" s="7">
        <v>0.12</v>
      </c>
      <c r="G21" s="7">
        <v>0</v>
      </c>
      <c r="H21" s="7">
        <v>46.8</v>
      </c>
      <c r="I21" s="7">
        <v>0.4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176.2</v>
      </c>
    </row>
    <row r="22" spans="2:18" ht="24.75" thickBot="1" x14ac:dyDescent="0.3">
      <c r="B22" s="8"/>
      <c r="C22" s="7"/>
      <c r="D22" s="7" t="s">
        <v>39</v>
      </c>
      <c r="E22" s="7">
        <v>150</v>
      </c>
      <c r="F22" s="7">
        <v>6.5</v>
      </c>
      <c r="G22" s="7">
        <v>1</v>
      </c>
      <c r="H22" s="7">
        <v>40.1</v>
      </c>
      <c r="I22" s="7">
        <v>38</v>
      </c>
      <c r="J22" s="7">
        <v>49</v>
      </c>
      <c r="K22" s="7">
        <v>156</v>
      </c>
      <c r="L22" s="7">
        <v>2.6</v>
      </c>
      <c r="M22" s="7">
        <v>0</v>
      </c>
      <c r="N22" s="7">
        <v>0.18</v>
      </c>
      <c r="O22" s="7">
        <v>0.11</v>
      </c>
      <c r="P22" s="7">
        <v>0.67</v>
      </c>
      <c r="Q22" s="7">
        <v>0</v>
      </c>
      <c r="R22" s="7">
        <v>190</v>
      </c>
    </row>
    <row r="23" spans="2:18" ht="15.75" thickBot="1" x14ac:dyDescent="0.3">
      <c r="B23" s="36" t="s">
        <v>32</v>
      </c>
      <c r="C23" s="37"/>
      <c r="D23" s="37"/>
      <c r="E23" s="3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f>SUM(R16:R22)</f>
        <v>1308.2</v>
      </c>
    </row>
    <row r="24" spans="2:18" ht="15.75" thickBot="1" x14ac:dyDescent="0.3">
      <c r="B24" s="8" t="s">
        <v>47</v>
      </c>
      <c r="C24" s="7"/>
      <c r="D24" s="7" t="s">
        <v>157</v>
      </c>
      <c r="E24" s="7">
        <v>25</v>
      </c>
      <c r="F24" s="7">
        <v>5.2</v>
      </c>
      <c r="G24" s="7">
        <v>2.6</v>
      </c>
      <c r="H24" s="7">
        <v>20.100000000000001</v>
      </c>
      <c r="I24" s="7">
        <v>21.5</v>
      </c>
      <c r="J24" s="7">
        <v>11</v>
      </c>
      <c r="K24" s="7">
        <v>61</v>
      </c>
      <c r="L24" s="7">
        <v>0.9</v>
      </c>
      <c r="M24" s="7">
        <v>0</v>
      </c>
      <c r="N24" s="7">
        <v>0.04</v>
      </c>
      <c r="O24" s="7">
        <v>0.04</v>
      </c>
      <c r="P24" s="7">
        <v>0.375</v>
      </c>
      <c r="Q24" s="7">
        <v>0</v>
      </c>
      <c r="R24" s="7">
        <v>188</v>
      </c>
    </row>
    <row r="25" spans="2:18" ht="15.75" thickBot="1" x14ac:dyDescent="0.3">
      <c r="B25" s="8"/>
      <c r="C25" s="7"/>
      <c r="D25" s="7" t="s">
        <v>40</v>
      </c>
      <c r="E25" s="7">
        <v>200</v>
      </c>
      <c r="F25" s="7">
        <v>1</v>
      </c>
      <c r="G25" s="7">
        <v>0</v>
      </c>
      <c r="H25" s="7">
        <v>23.4</v>
      </c>
      <c r="I25" s="7">
        <v>16</v>
      </c>
      <c r="J25" s="7">
        <v>10</v>
      </c>
      <c r="K25" s="7">
        <v>18</v>
      </c>
      <c r="L25" s="7">
        <v>0.4</v>
      </c>
      <c r="M25" s="7">
        <v>0</v>
      </c>
      <c r="N25" s="7">
        <v>0.02</v>
      </c>
      <c r="O25" s="7">
        <v>0.02</v>
      </c>
      <c r="P25" s="7">
        <v>0.2</v>
      </c>
      <c r="Q25" s="7">
        <v>4</v>
      </c>
      <c r="R25" s="7">
        <v>94</v>
      </c>
    </row>
    <row r="26" spans="2:18" ht="15.75" thickBot="1" x14ac:dyDescent="0.3">
      <c r="B26" s="36" t="s">
        <v>32</v>
      </c>
      <c r="C26" s="37"/>
      <c r="D26" s="37"/>
      <c r="E26" s="3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>
        <f>SUM(R24:R25)</f>
        <v>282</v>
      </c>
    </row>
    <row r="27" spans="2:18" ht="36.75" thickBot="1" x14ac:dyDescent="0.3">
      <c r="B27" s="8" t="s">
        <v>42</v>
      </c>
      <c r="C27" s="7">
        <v>62</v>
      </c>
      <c r="D27" s="7" t="s">
        <v>110</v>
      </c>
      <c r="E27" s="7">
        <v>110</v>
      </c>
      <c r="F27" s="7">
        <v>18.8</v>
      </c>
      <c r="G27" s="7">
        <v>13.4</v>
      </c>
      <c r="H27" s="7">
        <v>3.7</v>
      </c>
      <c r="I27" s="7">
        <v>52.8</v>
      </c>
      <c r="J27" s="7">
        <v>31.1</v>
      </c>
      <c r="K27" s="7">
        <v>362.3</v>
      </c>
      <c r="L27" s="7">
        <v>8.44</v>
      </c>
      <c r="M27" s="7">
        <v>3.42</v>
      </c>
      <c r="N27" s="7">
        <v>0.41</v>
      </c>
      <c r="O27" s="7">
        <v>2.02</v>
      </c>
      <c r="P27" s="7">
        <v>6.008</v>
      </c>
      <c r="Q27" s="7">
        <v>29</v>
      </c>
      <c r="R27" s="7">
        <v>211.2</v>
      </c>
    </row>
    <row r="28" spans="2:18" ht="24.75" thickBot="1" x14ac:dyDescent="0.3">
      <c r="B28" s="8"/>
      <c r="C28" s="7">
        <v>78</v>
      </c>
      <c r="D28" s="7" t="s">
        <v>58</v>
      </c>
      <c r="E28" s="7">
        <v>200</v>
      </c>
      <c r="F28" s="7">
        <v>7.31</v>
      </c>
      <c r="G28" s="7">
        <v>4.75</v>
      </c>
      <c r="H28" s="7">
        <v>52.68</v>
      </c>
      <c r="I28" s="7">
        <v>13.7</v>
      </c>
      <c r="J28" s="7">
        <v>11.35</v>
      </c>
      <c r="K28" s="7">
        <v>61.85</v>
      </c>
      <c r="L28" s="7">
        <v>0.85</v>
      </c>
      <c r="M28" s="7">
        <v>2.5000000000000001E-2</v>
      </c>
      <c r="N28" s="7">
        <v>0.11899999999999999</v>
      </c>
      <c r="O28" s="7">
        <v>5.6000000000000001E-2</v>
      </c>
      <c r="P28" s="7">
        <v>0.85</v>
      </c>
      <c r="Q28" s="7">
        <v>0</v>
      </c>
      <c r="R28" s="7">
        <v>269.8</v>
      </c>
    </row>
    <row r="29" spans="2:18" ht="36.75" thickBot="1" x14ac:dyDescent="0.3">
      <c r="B29" s="8"/>
      <c r="C29" s="7">
        <v>106</v>
      </c>
      <c r="D29" s="7" t="s">
        <v>80</v>
      </c>
      <c r="E29" s="7">
        <v>200</v>
      </c>
      <c r="F29" s="7">
        <v>5.5E-2</v>
      </c>
      <c r="G29" s="7">
        <v>0</v>
      </c>
      <c r="H29" s="7">
        <v>20.143000000000001</v>
      </c>
      <c r="I29" s="7">
        <v>2.64</v>
      </c>
      <c r="J29" s="7">
        <v>0.82</v>
      </c>
      <c r="K29" s="7">
        <v>1.51</v>
      </c>
      <c r="L29" s="7">
        <v>0.13100000000000001</v>
      </c>
      <c r="M29" s="7">
        <v>0</v>
      </c>
      <c r="N29" s="7">
        <v>2E-3</v>
      </c>
      <c r="O29" s="7">
        <v>1.5E-3</v>
      </c>
      <c r="P29" s="7">
        <v>8.9999999999999993E-3</v>
      </c>
      <c r="Q29" s="7">
        <v>2.0049999999999999</v>
      </c>
      <c r="R29" s="7">
        <v>76.400000000000006</v>
      </c>
    </row>
    <row r="30" spans="2:18" ht="36.75" thickBot="1" x14ac:dyDescent="0.3">
      <c r="B30" s="8"/>
      <c r="C30" s="7"/>
      <c r="D30" s="7" t="s">
        <v>46</v>
      </c>
      <c r="E30" s="7">
        <v>100</v>
      </c>
      <c r="F30" s="7">
        <v>7.6</v>
      </c>
      <c r="G30" s="7">
        <v>0.9</v>
      </c>
      <c r="H30" s="7">
        <v>49.7</v>
      </c>
      <c r="I30" s="7">
        <v>26</v>
      </c>
      <c r="J30" s="7">
        <v>35</v>
      </c>
      <c r="K30" s="7">
        <v>83</v>
      </c>
      <c r="L30" s="7">
        <v>1.6</v>
      </c>
      <c r="M30" s="7">
        <v>0</v>
      </c>
      <c r="N30" s="7">
        <v>0.16</v>
      </c>
      <c r="O30" s="7">
        <v>0.08</v>
      </c>
      <c r="P30" s="7">
        <v>1.54</v>
      </c>
      <c r="Q30" s="7">
        <v>0</v>
      </c>
      <c r="R30" s="7">
        <v>226</v>
      </c>
    </row>
    <row r="31" spans="2:18" ht="24.75" thickBot="1" x14ac:dyDescent="0.3">
      <c r="B31" s="8"/>
      <c r="C31" s="7"/>
      <c r="D31" s="7" t="s">
        <v>28</v>
      </c>
      <c r="E31" s="7">
        <v>5</v>
      </c>
      <c r="F31" s="7">
        <v>0.12</v>
      </c>
      <c r="G31" s="7">
        <v>16.5</v>
      </c>
      <c r="H31" s="7">
        <v>0.18</v>
      </c>
      <c r="I31" s="7">
        <v>4.4000000000000004</v>
      </c>
      <c r="J31" s="7">
        <v>0.6</v>
      </c>
      <c r="K31" s="7">
        <v>3.8</v>
      </c>
      <c r="L31" s="7">
        <v>0.4</v>
      </c>
      <c r="M31" s="7">
        <v>0.1</v>
      </c>
      <c r="N31" s="7">
        <v>0</v>
      </c>
      <c r="O31" s="7">
        <v>2E-3</v>
      </c>
      <c r="P31" s="7">
        <v>0.02</v>
      </c>
      <c r="Q31" s="7">
        <v>0</v>
      </c>
      <c r="R31" s="7">
        <v>149.6</v>
      </c>
    </row>
    <row r="32" spans="2:18" ht="15.75" thickBot="1" x14ac:dyDescent="0.3">
      <c r="B32" s="36" t="s">
        <v>32</v>
      </c>
      <c r="C32" s="37"/>
      <c r="D32" s="37"/>
      <c r="E32" s="38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>
        <f>SUM(R27:R31)</f>
        <v>933</v>
      </c>
    </row>
    <row r="33" spans="2:18" ht="15.75" thickBot="1" x14ac:dyDescent="0.3">
      <c r="B33" s="8" t="s">
        <v>47</v>
      </c>
      <c r="C33" s="7"/>
      <c r="D33" s="7" t="s">
        <v>93</v>
      </c>
      <c r="E33" s="7">
        <v>200</v>
      </c>
      <c r="F33" s="7">
        <v>10</v>
      </c>
      <c r="G33" s="7">
        <v>3</v>
      </c>
      <c r="H33" s="7">
        <v>7</v>
      </c>
      <c r="I33" s="7">
        <v>248</v>
      </c>
      <c r="J33" s="7">
        <v>30</v>
      </c>
      <c r="K33" s="7">
        <v>190</v>
      </c>
      <c r="L33" s="7">
        <v>0.2</v>
      </c>
      <c r="M33" s="7">
        <v>0.02</v>
      </c>
      <c r="N33" s="7">
        <v>0.06</v>
      </c>
      <c r="O33" s="7">
        <v>0.3</v>
      </c>
      <c r="P33" s="7">
        <v>0.3</v>
      </c>
      <c r="Q33" s="7">
        <v>1.2</v>
      </c>
      <c r="R33" s="7">
        <v>102</v>
      </c>
    </row>
    <row r="34" spans="2:18" ht="15.75" thickBot="1" x14ac:dyDescent="0.3">
      <c r="B34" s="65" t="s">
        <v>32</v>
      </c>
      <c r="C34" s="66"/>
      <c r="D34" s="66"/>
      <c r="E34" s="67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>
        <v>102</v>
      </c>
    </row>
    <row r="35" spans="2:18" ht="15.75" thickBot="1" x14ac:dyDescent="0.3">
      <c r="B35" s="65" t="s">
        <v>49</v>
      </c>
      <c r="C35" s="66"/>
      <c r="D35" s="66"/>
      <c r="E35" s="67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>
        <f>SUM(R15+R23+R26+R32+R34)</f>
        <v>3728.2</v>
      </c>
    </row>
    <row r="36" spans="2:18" x14ac:dyDescent="0.25">
      <c r="B36" s="1"/>
    </row>
    <row r="37" spans="2:18" x14ac:dyDescent="0.25">
      <c r="B37" s="1"/>
    </row>
    <row r="38" spans="2:18" x14ac:dyDescent="0.25">
      <c r="B38" s="1"/>
    </row>
    <row r="39" spans="2:18" x14ac:dyDescent="0.25">
      <c r="B39" s="1"/>
    </row>
  </sheetData>
  <mergeCells count="43">
    <mergeCell ref="P16:P17"/>
    <mergeCell ref="H16:H17"/>
    <mergeCell ref="B32:E32"/>
    <mergeCell ref="B34:E34"/>
    <mergeCell ref="B35:E35"/>
    <mergeCell ref="O16:O17"/>
    <mergeCell ref="R7:R9"/>
    <mergeCell ref="Q16:Q17"/>
    <mergeCell ref="R16:R17"/>
    <mergeCell ref="B23:E23"/>
    <mergeCell ref="B26:E26"/>
    <mergeCell ref="I16:I17"/>
    <mergeCell ref="J16:J17"/>
    <mergeCell ref="K16:K17"/>
    <mergeCell ref="L16:L17"/>
    <mergeCell ref="M16:M17"/>
    <mergeCell ref="N16:N17"/>
    <mergeCell ref="B16:B17"/>
    <mergeCell ref="C16:C17"/>
    <mergeCell ref="E16:E17"/>
    <mergeCell ref="F16:F17"/>
    <mergeCell ref="G16:G17"/>
    <mergeCell ref="B15:E15"/>
    <mergeCell ref="H7:H9"/>
    <mergeCell ref="I7:I9"/>
    <mergeCell ref="J7:J9"/>
    <mergeCell ref="K7:K9"/>
    <mergeCell ref="L7:L9"/>
    <mergeCell ref="M7:M9"/>
    <mergeCell ref="B4:B6"/>
    <mergeCell ref="D4:D6"/>
    <mergeCell ref="F4:H5"/>
    <mergeCell ref="I4:L5"/>
    <mergeCell ref="M4:Q5"/>
    <mergeCell ref="B7:B9"/>
    <mergeCell ref="C7:C9"/>
    <mergeCell ref="E7:E9"/>
    <mergeCell ref="F7:F9"/>
    <mergeCell ref="G7:G9"/>
    <mergeCell ref="N7:N9"/>
    <mergeCell ref="O7:O9"/>
    <mergeCell ref="P7:P9"/>
    <mergeCell ref="Q7:Q9"/>
  </mergeCells>
  <pageMargins left="0" right="0" top="0" bottom="0" header="0" footer="0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37"/>
  <sheetViews>
    <sheetView topLeftCell="A16" workbookViewId="0">
      <selection activeCell="F16" sqref="F16"/>
    </sheetView>
  </sheetViews>
  <sheetFormatPr defaultRowHeight="15" x14ac:dyDescent="0.25"/>
  <sheetData>
    <row r="3" spans="2:18" ht="15.75" thickBot="1" x14ac:dyDescent="0.3">
      <c r="B3" s="1" t="s">
        <v>158</v>
      </c>
    </row>
    <row r="4" spans="2:18" ht="24" x14ac:dyDescent="0.25">
      <c r="B4" s="39"/>
      <c r="C4" s="2" t="s">
        <v>1</v>
      </c>
      <c r="D4" s="39" t="s">
        <v>4</v>
      </c>
      <c r="E4" s="2" t="s">
        <v>5</v>
      </c>
      <c r="F4" s="30" t="s">
        <v>7</v>
      </c>
      <c r="G4" s="31"/>
      <c r="H4" s="32"/>
      <c r="I4" s="30" t="s">
        <v>8</v>
      </c>
      <c r="J4" s="31"/>
      <c r="K4" s="31"/>
      <c r="L4" s="32"/>
      <c r="M4" s="30" t="s">
        <v>9</v>
      </c>
      <c r="N4" s="31"/>
      <c r="O4" s="31"/>
      <c r="P4" s="31"/>
      <c r="Q4" s="32"/>
      <c r="R4" s="2" t="s">
        <v>10</v>
      </c>
    </row>
    <row r="5" spans="2:18" ht="24.75" thickBot="1" x14ac:dyDescent="0.3">
      <c r="B5" s="41"/>
      <c r="C5" s="3" t="s">
        <v>2</v>
      </c>
      <c r="D5" s="41"/>
      <c r="E5" s="5" t="s">
        <v>6</v>
      </c>
      <c r="F5" s="33"/>
      <c r="G5" s="34"/>
      <c r="H5" s="35"/>
      <c r="I5" s="33"/>
      <c r="J5" s="34"/>
      <c r="K5" s="34"/>
      <c r="L5" s="35"/>
      <c r="M5" s="33"/>
      <c r="N5" s="34"/>
      <c r="O5" s="34"/>
      <c r="P5" s="34"/>
      <c r="Q5" s="35"/>
      <c r="R5" s="5" t="s">
        <v>11</v>
      </c>
    </row>
    <row r="6" spans="2:18" ht="15.75" thickBot="1" x14ac:dyDescent="0.3">
      <c r="B6" s="40"/>
      <c r="C6" s="4" t="s">
        <v>3</v>
      </c>
      <c r="D6" s="40"/>
      <c r="E6" s="6"/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18</v>
      </c>
      <c r="M6" s="7" t="s">
        <v>19</v>
      </c>
      <c r="N6" s="7" t="s">
        <v>20</v>
      </c>
      <c r="O6" s="7" t="s">
        <v>21</v>
      </c>
      <c r="P6" s="7" t="s">
        <v>22</v>
      </c>
      <c r="Q6" s="7" t="s">
        <v>23</v>
      </c>
      <c r="R6" s="6"/>
    </row>
    <row r="7" spans="2:18" ht="36" x14ac:dyDescent="0.25">
      <c r="B7" s="39" t="s">
        <v>24</v>
      </c>
      <c r="C7" s="39">
        <v>5</v>
      </c>
      <c r="D7" s="5" t="s">
        <v>175</v>
      </c>
      <c r="E7" s="39">
        <v>300</v>
      </c>
      <c r="F7" s="39">
        <v>7.9</v>
      </c>
      <c r="G7" s="39">
        <v>9.6999999999999993</v>
      </c>
      <c r="H7" s="39">
        <v>45.3</v>
      </c>
      <c r="I7" s="39">
        <v>211.6</v>
      </c>
      <c r="J7" s="39">
        <v>39.200000000000003</v>
      </c>
      <c r="K7" s="39">
        <v>194.5</v>
      </c>
      <c r="L7" s="39">
        <v>1.81</v>
      </c>
      <c r="M7" s="39">
        <v>0.05</v>
      </c>
      <c r="N7" s="39">
        <v>0.08</v>
      </c>
      <c r="O7" s="39">
        <v>0.24</v>
      </c>
      <c r="P7" s="39">
        <v>0.68</v>
      </c>
      <c r="Q7" s="39">
        <v>4.21</v>
      </c>
      <c r="R7" s="39">
        <v>290.39999999999998</v>
      </c>
    </row>
    <row r="8" spans="2:18" ht="15.75" thickBot="1" x14ac:dyDescent="0.3">
      <c r="B8" s="40"/>
      <c r="C8" s="40"/>
      <c r="D8" s="7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2:18" ht="24.75" thickBot="1" x14ac:dyDescent="0.3">
      <c r="B9" s="8"/>
      <c r="C9" s="7"/>
      <c r="D9" s="7" t="s">
        <v>92</v>
      </c>
      <c r="E9" s="7">
        <v>200</v>
      </c>
      <c r="F9" s="7">
        <v>0.1</v>
      </c>
      <c r="G9" s="7">
        <v>0</v>
      </c>
      <c r="H9" s="7">
        <v>9.9</v>
      </c>
      <c r="I9" s="7">
        <v>10.3</v>
      </c>
      <c r="J9" s="7">
        <v>3.7</v>
      </c>
      <c r="K9" s="7">
        <v>3.7</v>
      </c>
      <c r="L9" s="7">
        <v>0.4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39.9</v>
      </c>
    </row>
    <row r="10" spans="2:18" ht="36.75" thickBot="1" x14ac:dyDescent="0.3">
      <c r="B10" s="8"/>
      <c r="C10" s="7"/>
      <c r="D10" s="7" t="s">
        <v>27</v>
      </c>
      <c r="E10" s="7">
        <v>100</v>
      </c>
      <c r="F10" s="7">
        <v>7.6</v>
      </c>
      <c r="G10" s="7">
        <v>0.9</v>
      </c>
      <c r="H10" s="7">
        <v>49.7</v>
      </c>
      <c r="I10" s="7">
        <v>26</v>
      </c>
      <c r="J10" s="7">
        <v>35</v>
      </c>
      <c r="K10" s="7">
        <v>83</v>
      </c>
      <c r="L10" s="7">
        <v>1.6</v>
      </c>
      <c r="M10" s="7">
        <v>0</v>
      </c>
      <c r="N10" s="7">
        <v>0.16</v>
      </c>
      <c r="O10" s="7">
        <v>0.08</v>
      </c>
      <c r="P10" s="7">
        <v>1.54</v>
      </c>
      <c r="Q10" s="7">
        <v>0</v>
      </c>
      <c r="R10" s="7">
        <v>226</v>
      </c>
    </row>
    <row r="11" spans="2:18" ht="24.75" thickBot="1" x14ac:dyDescent="0.3">
      <c r="B11" s="8"/>
      <c r="C11" s="7"/>
      <c r="D11" s="7" t="s">
        <v>28</v>
      </c>
      <c r="E11" s="7">
        <v>5</v>
      </c>
      <c r="F11" s="7">
        <v>0.12</v>
      </c>
      <c r="G11" s="7">
        <v>16.5</v>
      </c>
      <c r="H11" s="7">
        <v>0.18</v>
      </c>
      <c r="I11" s="7">
        <v>4.4000000000000004</v>
      </c>
      <c r="J11" s="7">
        <v>0.6</v>
      </c>
      <c r="K11" s="7">
        <v>3.8</v>
      </c>
      <c r="L11" s="7">
        <v>0.4</v>
      </c>
      <c r="M11" s="7">
        <v>0.1</v>
      </c>
      <c r="N11" s="7">
        <v>0</v>
      </c>
      <c r="O11" s="7">
        <v>2E-3</v>
      </c>
      <c r="P11" s="7">
        <v>0.02</v>
      </c>
      <c r="Q11" s="7">
        <v>0</v>
      </c>
      <c r="R11" s="7">
        <v>149.6</v>
      </c>
    </row>
    <row r="12" spans="2:18" ht="15.75" thickBot="1" x14ac:dyDescent="0.3">
      <c r="B12" s="8"/>
      <c r="C12" s="7"/>
      <c r="D12" s="7"/>
      <c r="E12" s="7"/>
      <c r="F12" s="7"/>
      <c r="G12" s="7"/>
      <c r="H12" s="7"/>
      <c r="I12" s="7"/>
      <c r="J12" s="7"/>
      <c r="K12" s="7"/>
      <c r="L12" s="7"/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/>
    </row>
    <row r="13" spans="2:18" ht="15.75" thickBot="1" x14ac:dyDescent="0.3">
      <c r="B13" s="8"/>
      <c r="C13" s="7"/>
      <c r="D13" s="7" t="s">
        <v>31</v>
      </c>
      <c r="E13" s="7">
        <v>200</v>
      </c>
      <c r="F13" s="7">
        <v>1</v>
      </c>
      <c r="G13" s="7">
        <v>0</v>
      </c>
      <c r="H13" s="7">
        <v>28.25</v>
      </c>
      <c r="I13" s="7">
        <v>47.5</v>
      </c>
      <c r="J13" s="7">
        <v>22.5</v>
      </c>
      <c r="K13" s="7">
        <v>27.5</v>
      </c>
      <c r="L13" s="7">
        <v>5.5</v>
      </c>
      <c r="M13" s="7">
        <v>0</v>
      </c>
      <c r="N13" s="7">
        <v>2.5000000000000001E-2</v>
      </c>
      <c r="O13" s="7">
        <v>7.4999999999999997E-2</v>
      </c>
      <c r="P13" s="7">
        <v>0.75</v>
      </c>
      <c r="Q13" s="7">
        <v>32.5</v>
      </c>
      <c r="R13" s="7">
        <v>115</v>
      </c>
    </row>
    <row r="14" spans="2:18" ht="15.75" thickBot="1" x14ac:dyDescent="0.3">
      <c r="B14" s="36" t="s">
        <v>32</v>
      </c>
      <c r="C14" s="37"/>
      <c r="D14" s="37"/>
      <c r="E14" s="3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>SUM(R7:R13)</f>
        <v>820.9</v>
      </c>
    </row>
    <row r="15" spans="2:18" ht="48.75" thickBot="1" x14ac:dyDescent="0.3">
      <c r="B15" s="8" t="s">
        <v>33</v>
      </c>
      <c r="C15" s="7">
        <v>34</v>
      </c>
      <c r="D15" s="7" t="s">
        <v>159</v>
      </c>
      <c r="E15" s="7">
        <v>300</v>
      </c>
      <c r="F15" s="7">
        <v>10.4</v>
      </c>
      <c r="G15" s="7">
        <v>3.6</v>
      </c>
      <c r="H15" s="7">
        <v>18.2</v>
      </c>
      <c r="I15" s="7">
        <v>41.5</v>
      </c>
      <c r="J15" s="7">
        <v>37.200000000000003</v>
      </c>
      <c r="K15" s="7">
        <v>168.8</v>
      </c>
      <c r="L15" s="7">
        <v>1.41</v>
      </c>
      <c r="M15" s="7">
        <v>0.01</v>
      </c>
      <c r="N15" s="7">
        <v>0.15</v>
      </c>
      <c r="O15" s="7">
        <v>0.47</v>
      </c>
      <c r="P15" s="7">
        <v>1.89</v>
      </c>
      <c r="Q15" s="7">
        <v>19.600000000000001</v>
      </c>
      <c r="R15" s="7">
        <v>143.9</v>
      </c>
    </row>
    <row r="16" spans="2:18" ht="48.75" thickBot="1" x14ac:dyDescent="0.3">
      <c r="B16" s="8"/>
      <c r="C16" s="7">
        <v>49</v>
      </c>
      <c r="D16" s="7" t="s">
        <v>56</v>
      </c>
      <c r="E16" s="7" t="s">
        <v>57</v>
      </c>
      <c r="F16" s="7">
        <v>22.4</v>
      </c>
      <c r="G16" s="7">
        <v>26.1</v>
      </c>
      <c r="H16" s="7">
        <v>5.3</v>
      </c>
      <c r="I16" s="7">
        <v>25.5</v>
      </c>
      <c r="J16" s="7">
        <v>35.700000000000003</v>
      </c>
      <c r="K16" s="7">
        <v>281.8</v>
      </c>
      <c r="L16" s="7">
        <v>6.7</v>
      </c>
      <c r="M16" s="7">
        <v>8.4000000000000005E-2</v>
      </c>
      <c r="N16" s="7">
        <v>0.09</v>
      </c>
      <c r="O16" s="7">
        <v>0.18</v>
      </c>
      <c r="P16" s="7">
        <v>4.5</v>
      </c>
      <c r="Q16" s="7">
        <v>2.5</v>
      </c>
      <c r="R16" s="7">
        <v>344.8</v>
      </c>
    </row>
    <row r="17" spans="2:18" ht="36.75" thickBot="1" x14ac:dyDescent="0.3">
      <c r="B17" s="8"/>
      <c r="C17" s="7"/>
      <c r="D17" s="7" t="s">
        <v>160</v>
      </c>
      <c r="E17" s="7">
        <v>80</v>
      </c>
      <c r="F17" s="7">
        <v>1</v>
      </c>
      <c r="G17" s="7">
        <v>4.5</v>
      </c>
      <c r="H17" s="7">
        <v>4.3</v>
      </c>
      <c r="I17" s="7">
        <v>20.5</v>
      </c>
      <c r="J17" s="7">
        <v>17.5</v>
      </c>
      <c r="K17" s="7">
        <v>33.5</v>
      </c>
      <c r="L17" s="7">
        <v>3.5</v>
      </c>
      <c r="M17" s="7">
        <v>0</v>
      </c>
      <c r="N17" s="7">
        <v>0.01</v>
      </c>
      <c r="O17" s="7">
        <v>2.5000000000000001E-2</v>
      </c>
      <c r="P17" s="7">
        <v>0</v>
      </c>
      <c r="Q17" s="7">
        <v>3.5</v>
      </c>
      <c r="R17" s="7">
        <v>129.9</v>
      </c>
    </row>
    <row r="18" spans="2:18" ht="24.75" thickBot="1" x14ac:dyDescent="0.3">
      <c r="B18" s="8"/>
      <c r="C18" s="7">
        <v>75</v>
      </c>
      <c r="D18" s="7" t="s">
        <v>161</v>
      </c>
      <c r="E18" s="7">
        <v>250</v>
      </c>
      <c r="F18" s="7">
        <v>6.2</v>
      </c>
      <c r="G18" s="7">
        <v>9.1</v>
      </c>
      <c r="H18" s="7">
        <v>24.7</v>
      </c>
      <c r="I18" s="7">
        <v>150.9</v>
      </c>
      <c r="J18" s="7">
        <v>53.3</v>
      </c>
      <c r="K18" s="7">
        <v>108.3</v>
      </c>
      <c r="L18" s="7">
        <v>3.2</v>
      </c>
      <c r="M18" s="7">
        <v>0.02</v>
      </c>
      <c r="N18" s="7">
        <v>0.19</v>
      </c>
      <c r="O18" s="7">
        <v>0.15</v>
      </c>
      <c r="P18" s="7">
        <v>1.37</v>
      </c>
      <c r="Q18" s="7">
        <v>146.19999999999999</v>
      </c>
      <c r="R18" s="7">
        <v>202.1</v>
      </c>
    </row>
    <row r="19" spans="2:18" ht="36.75" thickBot="1" x14ac:dyDescent="0.3">
      <c r="B19" s="8"/>
      <c r="C19" s="7">
        <v>101</v>
      </c>
      <c r="D19" s="7" t="s">
        <v>38</v>
      </c>
      <c r="E19" s="7">
        <v>200</v>
      </c>
      <c r="F19" s="7">
        <v>0.55000000000000004</v>
      </c>
      <c r="G19" s="7">
        <v>0</v>
      </c>
      <c r="H19" s="7">
        <v>33.14</v>
      </c>
      <c r="I19" s="7">
        <v>20.85</v>
      </c>
      <c r="J19" s="7">
        <v>14.4</v>
      </c>
      <c r="K19" s="7">
        <v>10.675000000000001</v>
      </c>
      <c r="L19" s="7">
        <v>2.86</v>
      </c>
      <c r="M19" s="7">
        <v>0</v>
      </c>
      <c r="N19" s="7">
        <v>8.5000000000000006E-3</v>
      </c>
      <c r="O19" s="7">
        <v>5.5E-2</v>
      </c>
      <c r="P19" s="7">
        <v>0.19</v>
      </c>
      <c r="Q19" s="7">
        <v>0.75</v>
      </c>
      <c r="R19" s="7">
        <v>127.6</v>
      </c>
    </row>
    <row r="20" spans="2:18" ht="24.75" thickBot="1" x14ac:dyDescent="0.3">
      <c r="B20" s="8"/>
      <c r="C20" s="7"/>
      <c r="D20" s="7" t="s">
        <v>39</v>
      </c>
      <c r="E20" s="7">
        <v>150</v>
      </c>
      <c r="F20" s="7">
        <v>6.5</v>
      </c>
      <c r="G20" s="7">
        <v>1</v>
      </c>
      <c r="H20" s="7">
        <v>40.1</v>
      </c>
      <c r="I20" s="7">
        <v>38</v>
      </c>
      <c r="J20" s="7">
        <v>49</v>
      </c>
      <c r="K20" s="7">
        <v>156</v>
      </c>
      <c r="L20" s="7">
        <v>2.6</v>
      </c>
      <c r="M20" s="7">
        <v>0</v>
      </c>
      <c r="N20" s="7">
        <v>0.18</v>
      </c>
      <c r="O20" s="7">
        <v>0.11</v>
      </c>
      <c r="P20" s="7">
        <v>0.67</v>
      </c>
      <c r="Q20" s="7">
        <v>0</v>
      </c>
      <c r="R20" s="7">
        <v>190</v>
      </c>
    </row>
    <row r="21" spans="2:18" ht="15.75" thickBot="1" x14ac:dyDescent="0.3">
      <c r="B21" s="36" t="s">
        <v>32</v>
      </c>
      <c r="C21" s="37"/>
      <c r="D21" s="37"/>
      <c r="E21" s="3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f>SUM(R15:R20)</f>
        <v>1138.3000000000002</v>
      </c>
    </row>
    <row r="22" spans="2:18" ht="72.75" thickBot="1" x14ac:dyDescent="0.3">
      <c r="B22" s="8" t="s">
        <v>47</v>
      </c>
      <c r="C22" s="7"/>
      <c r="D22" s="7" t="s">
        <v>143</v>
      </c>
      <c r="E22" s="7" t="s">
        <v>144</v>
      </c>
      <c r="F22" s="7">
        <v>23.1</v>
      </c>
      <c r="G22" s="7">
        <v>13.9</v>
      </c>
      <c r="H22" s="7">
        <v>23.7</v>
      </c>
      <c r="I22" s="7">
        <v>233.8</v>
      </c>
      <c r="J22" s="7">
        <v>37.6</v>
      </c>
      <c r="K22" s="7">
        <v>295.2</v>
      </c>
      <c r="L22" s="7">
        <v>0.88</v>
      </c>
      <c r="M22" s="7">
        <v>9.0999999999999998E-2</v>
      </c>
      <c r="N22" s="7">
        <v>0.08</v>
      </c>
      <c r="O22" s="7">
        <v>0.36</v>
      </c>
      <c r="P22" s="7">
        <v>0.47</v>
      </c>
      <c r="Q22" s="7">
        <v>0.7</v>
      </c>
      <c r="R22" s="7">
        <v>282.39999999999998</v>
      </c>
    </row>
    <row r="23" spans="2:18" ht="15.75" thickBot="1" x14ac:dyDescent="0.3">
      <c r="B23" s="8"/>
      <c r="C23" s="7"/>
      <c r="D23" s="7" t="s">
        <v>40</v>
      </c>
      <c r="E23" s="7">
        <v>200</v>
      </c>
      <c r="F23" s="7">
        <v>1</v>
      </c>
      <c r="G23" s="7">
        <v>0</v>
      </c>
      <c r="H23" s="7">
        <v>23.4</v>
      </c>
      <c r="I23" s="7">
        <v>16</v>
      </c>
      <c r="J23" s="7">
        <v>10</v>
      </c>
      <c r="K23" s="7">
        <v>18</v>
      </c>
      <c r="L23" s="7">
        <v>0.4</v>
      </c>
      <c r="M23" s="7">
        <v>0</v>
      </c>
      <c r="N23" s="7">
        <v>0.02</v>
      </c>
      <c r="O23" s="7">
        <v>0.02</v>
      </c>
      <c r="P23" s="7">
        <v>0.2</v>
      </c>
      <c r="Q23" s="7">
        <v>4</v>
      </c>
      <c r="R23" s="7">
        <v>94</v>
      </c>
    </row>
    <row r="24" spans="2:18" ht="15.75" thickBot="1" x14ac:dyDescent="0.3">
      <c r="B24" s="36" t="s">
        <v>32</v>
      </c>
      <c r="C24" s="37"/>
      <c r="D24" s="37"/>
      <c r="E24" s="3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f>SUM(R22:R23)</f>
        <v>376.4</v>
      </c>
    </row>
    <row r="25" spans="2:18" ht="15.75" thickBot="1" x14ac:dyDescent="0.3">
      <c r="B25" s="8" t="s">
        <v>42</v>
      </c>
      <c r="C25" s="7">
        <v>54</v>
      </c>
      <c r="D25" s="7" t="s">
        <v>162</v>
      </c>
      <c r="E25" s="7">
        <v>270</v>
      </c>
      <c r="F25" s="7">
        <v>20.7</v>
      </c>
      <c r="G25" s="7">
        <v>20.3</v>
      </c>
      <c r="H25" s="7">
        <v>58</v>
      </c>
      <c r="I25" s="7">
        <v>41.7</v>
      </c>
      <c r="J25" s="7">
        <v>41.6</v>
      </c>
      <c r="K25" s="7">
        <v>249.5</v>
      </c>
      <c r="L25" s="7">
        <v>3.79</v>
      </c>
      <c r="M25" s="7">
        <v>0</v>
      </c>
      <c r="N25" s="7">
        <v>0.12</v>
      </c>
      <c r="O25" s="7">
        <v>0.16</v>
      </c>
      <c r="P25" s="7">
        <v>3.59</v>
      </c>
      <c r="Q25" s="7">
        <v>5</v>
      </c>
      <c r="R25" s="7">
        <v>483.9</v>
      </c>
    </row>
    <row r="26" spans="2:18" ht="24.75" thickBot="1" x14ac:dyDescent="0.3">
      <c r="B26" s="8"/>
      <c r="C26" s="7"/>
      <c r="D26" s="7" t="s">
        <v>26</v>
      </c>
      <c r="E26" s="7">
        <v>200</v>
      </c>
      <c r="F26" s="7">
        <v>5.7</v>
      </c>
      <c r="G26" s="7">
        <v>8.4</v>
      </c>
      <c r="H26" s="7">
        <v>28.5</v>
      </c>
      <c r="I26" s="7">
        <v>224.1</v>
      </c>
      <c r="J26" s="7">
        <v>27.7</v>
      </c>
      <c r="K26" s="7">
        <v>187.1</v>
      </c>
      <c r="L26" s="7">
        <v>0.56000000000000005</v>
      </c>
      <c r="M26" s="7">
        <v>3.5999999999999997E-2</v>
      </c>
      <c r="N26" s="7">
        <v>0.04</v>
      </c>
      <c r="O26" s="7">
        <v>0.24</v>
      </c>
      <c r="P26" s="7">
        <v>0.27</v>
      </c>
      <c r="Q26" s="7">
        <v>1.08</v>
      </c>
      <c r="R26" s="7">
        <v>209.5</v>
      </c>
    </row>
    <row r="27" spans="2:18" ht="36.75" thickBot="1" x14ac:dyDescent="0.3">
      <c r="B27" s="8"/>
      <c r="C27" s="7"/>
      <c r="D27" s="7" t="s">
        <v>46</v>
      </c>
      <c r="E27" s="7">
        <v>100</v>
      </c>
      <c r="F27" s="7">
        <v>7.6</v>
      </c>
      <c r="G27" s="7">
        <v>0.9</v>
      </c>
      <c r="H27" s="7">
        <v>49.7</v>
      </c>
      <c r="I27" s="7">
        <v>26</v>
      </c>
      <c r="J27" s="7">
        <v>35</v>
      </c>
      <c r="K27" s="7">
        <v>83</v>
      </c>
      <c r="L27" s="7">
        <v>1.6</v>
      </c>
      <c r="M27" s="7">
        <v>0</v>
      </c>
      <c r="N27" s="7">
        <v>0.16</v>
      </c>
      <c r="O27" s="7">
        <v>0.08</v>
      </c>
      <c r="P27" s="7">
        <v>1.54</v>
      </c>
      <c r="Q27" s="7">
        <v>0</v>
      </c>
      <c r="R27" s="7">
        <v>226</v>
      </c>
    </row>
    <row r="28" spans="2:18" ht="24.75" thickBot="1" x14ac:dyDescent="0.3">
      <c r="B28" s="8"/>
      <c r="C28" s="7"/>
      <c r="D28" s="7" t="s">
        <v>28</v>
      </c>
      <c r="E28" s="7">
        <v>5</v>
      </c>
      <c r="F28" s="7">
        <v>0.12</v>
      </c>
      <c r="G28" s="7">
        <v>16.5</v>
      </c>
      <c r="H28" s="7">
        <v>0.18</v>
      </c>
      <c r="I28" s="7">
        <v>4.4000000000000004</v>
      </c>
      <c r="J28" s="7">
        <v>0.6</v>
      </c>
      <c r="K28" s="7">
        <v>3.8</v>
      </c>
      <c r="L28" s="7">
        <v>0.4</v>
      </c>
      <c r="M28" s="7">
        <v>0.1</v>
      </c>
      <c r="N28" s="7">
        <v>0</v>
      </c>
      <c r="O28" s="7">
        <v>2E-3</v>
      </c>
      <c r="P28" s="7">
        <v>0.02</v>
      </c>
      <c r="Q28" s="7">
        <v>0</v>
      </c>
      <c r="R28" s="7">
        <v>149.6</v>
      </c>
    </row>
    <row r="29" spans="2:18" ht="15.75" thickBot="1" x14ac:dyDescent="0.3">
      <c r="B29" s="36" t="s">
        <v>32</v>
      </c>
      <c r="C29" s="37"/>
      <c r="D29" s="37"/>
      <c r="E29" s="38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>
        <f>SUM(R22:R28)</f>
        <v>1821.7999999999997</v>
      </c>
    </row>
    <row r="30" spans="2:18" ht="15.75" thickBot="1" x14ac:dyDescent="0.3">
      <c r="B30" s="8" t="s">
        <v>47</v>
      </c>
      <c r="C30" s="7"/>
      <c r="D30" s="7" t="s">
        <v>115</v>
      </c>
      <c r="E30" s="7">
        <v>200</v>
      </c>
      <c r="F30" s="7">
        <v>10</v>
      </c>
      <c r="G30" s="7">
        <v>3</v>
      </c>
      <c r="H30" s="7">
        <v>7</v>
      </c>
      <c r="I30" s="7">
        <v>248</v>
      </c>
      <c r="J30" s="7">
        <v>30</v>
      </c>
      <c r="K30" s="7">
        <v>190</v>
      </c>
      <c r="L30" s="7">
        <v>0.2</v>
      </c>
      <c r="M30" s="7">
        <v>0.02</v>
      </c>
      <c r="N30" s="7">
        <v>0.06</v>
      </c>
      <c r="O30" s="7">
        <v>0.3</v>
      </c>
      <c r="P30" s="7">
        <v>0.3</v>
      </c>
      <c r="Q30" s="7">
        <v>1.2</v>
      </c>
      <c r="R30" s="7">
        <v>102</v>
      </c>
    </row>
    <row r="31" spans="2:18" ht="15.75" thickBot="1" x14ac:dyDescent="0.3">
      <c r="B31" s="36" t="s">
        <v>32</v>
      </c>
      <c r="C31" s="37"/>
      <c r="D31" s="37"/>
      <c r="E31" s="38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>
        <v>102</v>
      </c>
    </row>
    <row r="32" spans="2:18" ht="15.75" thickBot="1" x14ac:dyDescent="0.3">
      <c r="B32" s="36" t="s">
        <v>49</v>
      </c>
      <c r="C32" s="37"/>
      <c r="D32" s="37"/>
      <c r="E32" s="38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>
        <f>SUM(R14+R21+R24+R29+R31)</f>
        <v>4259.3999999999996</v>
      </c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</sheetData>
  <mergeCells count="27">
    <mergeCell ref="B32:E32"/>
    <mergeCell ref="R7:R8"/>
    <mergeCell ref="B21:E21"/>
    <mergeCell ref="B24:E24"/>
    <mergeCell ref="B29:E29"/>
    <mergeCell ref="B31:E31"/>
    <mergeCell ref="B14:E14"/>
    <mergeCell ref="H7:H8"/>
    <mergeCell ref="I7:I8"/>
    <mergeCell ref="J7:J8"/>
    <mergeCell ref="K7:K8"/>
    <mergeCell ref="L7:L8"/>
    <mergeCell ref="M7:M8"/>
    <mergeCell ref="B7:B8"/>
    <mergeCell ref="C7:C8"/>
    <mergeCell ref="E7:E8"/>
    <mergeCell ref="B4:B6"/>
    <mergeCell ref="D4:D6"/>
    <mergeCell ref="F4:H5"/>
    <mergeCell ref="I4:L5"/>
    <mergeCell ref="M4:Q5"/>
    <mergeCell ref="Q7:Q8"/>
    <mergeCell ref="F7:F8"/>
    <mergeCell ref="G7:G8"/>
    <mergeCell ref="N7:N8"/>
    <mergeCell ref="O7:O8"/>
    <mergeCell ref="P7:P8"/>
  </mergeCells>
  <pageMargins left="0" right="0" top="0" bottom="0" header="0" footer="0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36"/>
  <sheetViews>
    <sheetView topLeftCell="A16" workbookViewId="0">
      <selection activeCell="H31" sqref="H31"/>
    </sheetView>
  </sheetViews>
  <sheetFormatPr defaultRowHeight="15" x14ac:dyDescent="0.25"/>
  <sheetData>
    <row r="3" spans="2:18" ht="15.75" thickBot="1" x14ac:dyDescent="0.3">
      <c r="B3" s="17" t="s">
        <v>163</v>
      </c>
    </row>
    <row r="4" spans="2:18" ht="24" x14ac:dyDescent="0.25">
      <c r="B4" s="39"/>
      <c r="C4" s="2" t="s">
        <v>1</v>
      </c>
      <c r="D4" s="39" t="s">
        <v>4</v>
      </c>
      <c r="E4" s="2" t="s">
        <v>5</v>
      </c>
      <c r="F4" s="30" t="s">
        <v>7</v>
      </c>
      <c r="G4" s="31"/>
      <c r="H4" s="32"/>
      <c r="I4" s="30" t="s">
        <v>8</v>
      </c>
      <c r="J4" s="31"/>
      <c r="K4" s="31"/>
      <c r="L4" s="32"/>
      <c r="M4" s="30" t="s">
        <v>9</v>
      </c>
      <c r="N4" s="31"/>
      <c r="O4" s="31"/>
      <c r="P4" s="31"/>
      <c r="Q4" s="32"/>
      <c r="R4" s="2" t="s">
        <v>10</v>
      </c>
    </row>
    <row r="5" spans="2:18" ht="24.75" thickBot="1" x14ac:dyDescent="0.3">
      <c r="B5" s="41"/>
      <c r="C5" s="3" t="s">
        <v>2</v>
      </c>
      <c r="D5" s="41"/>
      <c r="E5" s="5" t="s">
        <v>6</v>
      </c>
      <c r="F5" s="33"/>
      <c r="G5" s="34"/>
      <c r="H5" s="35"/>
      <c r="I5" s="33"/>
      <c r="J5" s="34"/>
      <c r="K5" s="34"/>
      <c r="L5" s="35"/>
      <c r="M5" s="33"/>
      <c r="N5" s="34"/>
      <c r="O5" s="34"/>
      <c r="P5" s="34"/>
      <c r="Q5" s="35"/>
      <c r="R5" s="5" t="s">
        <v>11</v>
      </c>
    </row>
    <row r="6" spans="2:18" ht="15.75" thickBot="1" x14ac:dyDescent="0.3">
      <c r="B6" s="40"/>
      <c r="C6" s="4" t="s">
        <v>3</v>
      </c>
      <c r="D6" s="40"/>
      <c r="E6" s="6"/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18</v>
      </c>
      <c r="M6" s="7" t="s">
        <v>19</v>
      </c>
      <c r="N6" s="7" t="s">
        <v>20</v>
      </c>
      <c r="O6" s="7" t="s">
        <v>21</v>
      </c>
      <c r="P6" s="7" t="s">
        <v>22</v>
      </c>
      <c r="Q6" s="7" t="s">
        <v>23</v>
      </c>
      <c r="R6" s="6"/>
    </row>
    <row r="7" spans="2:18" ht="36.75" thickBot="1" x14ac:dyDescent="0.3">
      <c r="B7" s="8" t="s">
        <v>24</v>
      </c>
      <c r="C7" s="7">
        <v>15</v>
      </c>
      <c r="D7" s="7" t="s">
        <v>134</v>
      </c>
      <c r="E7" s="7">
        <v>150</v>
      </c>
      <c r="F7" s="7">
        <v>12.58</v>
      </c>
      <c r="G7" s="7">
        <v>19.38</v>
      </c>
      <c r="H7" s="7">
        <v>5.56</v>
      </c>
      <c r="I7" s="7">
        <v>90.3</v>
      </c>
      <c r="J7" s="7">
        <v>58.05</v>
      </c>
      <c r="K7" s="7">
        <v>203.05</v>
      </c>
      <c r="L7" s="7">
        <v>2.5499999999999998</v>
      </c>
      <c r="M7" s="7">
        <v>0.311</v>
      </c>
      <c r="N7" s="7">
        <v>0.11700000000000001</v>
      </c>
      <c r="O7" s="7">
        <v>0.41399999999999998</v>
      </c>
      <c r="P7" s="7">
        <v>0.53700000000000003</v>
      </c>
      <c r="Q7" s="7">
        <v>5.18</v>
      </c>
      <c r="R7" s="7">
        <v>245.8</v>
      </c>
    </row>
    <row r="8" spans="2:18" ht="36.75" thickBot="1" x14ac:dyDescent="0.3">
      <c r="B8" s="8"/>
      <c r="C8" s="7"/>
      <c r="D8" s="7" t="s">
        <v>80</v>
      </c>
      <c r="E8" s="7">
        <v>200</v>
      </c>
      <c r="F8" s="7">
        <v>5.5E-2</v>
      </c>
      <c r="G8" s="7">
        <v>0</v>
      </c>
      <c r="H8" s="7">
        <v>20.143000000000001</v>
      </c>
      <c r="I8" s="7">
        <v>2.64</v>
      </c>
      <c r="J8" s="7">
        <v>0.82</v>
      </c>
      <c r="K8" s="7">
        <v>1.51</v>
      </c>
      <c r="L8" s="7">
        <v>0.13100000000000001</v>
      </c>
      <c r="M8" s="7">
        <v>0</v>
      </c>
      <c r="N8" s="7">
        <v>2E-3</v>
      </c>
      <c r="O8" s="7">
        <v>1.5E-3</v>
      </c>
      <c r="P8" s="7">
        <v>8.9999999999999993E-3</v>
      </c>
      <c r="Q8" s="7">
        <v>2.0049999999999999</v>
      </c>
      <c r="R8" s="7">
        <v>76.400000000000006</v>
      </c>
    </row>
    <row r="9" spans="2:18" ht="36.75" thickBot="1" x14ac:dyDescent="0.3">
      <c r="B9" s="8"/>
      <c r="C9" s="7"/>
      <c r="D9" s="7" t="s">
        <v>27</v>
      </c>
      <c r="E9" s="7">
        <v>100</v>
      </c>
      <c r="F9" s="7">
        <v>7.6</v>
      </c>
      <c r="G9" s="7">
        <v>0.9</v>
      </c>
      <c r="H9" s="7">
        <v>49.7</v>
      </c>
      <c r="I9" s="7">
        <v>26</v>
      </c>
      <c r="J9" s="7">
        <v>35</v>
      </c>
      <c r="K9" s="7">
        <v>83</v>
      </c>
      <c r="L9" s="7">
        <v>1.6</v>
      </c>
      <c r="M9" s="7">
        <v>0</v>
      </c>
      <c r="N9" s="7">
        <v>0.16</v>
      </c>
      <c r="O9" s="7">
        <v>0.08</v>
      </c>
      <c r="P9" s="7">
        <v>1.54</v>
      </c>
      <c r="Q9" s="7">
        <v>0</v>
      </c>
      <c r="R9" s="7">
        <v>226</v>
      </c>
    </row>
    <row r="10" spans="2:18" ht="24.75" thickBot="1" x14ac:dyDescent="0.3">
      <c r="B10" s="8"/>
      <c r="C10" s="7"/>
      <c r="D10" s="7" t="s">
        <v>28</v>
      </c>
      <c r="E10" s="7">
        <v>5</v>
      </c>
      <c r="F10" s="7">
        <v>0.12</v>
      </c>
      <c r="G10" s="7">
        <v>16.5</v>
      </c>
      <c r="H10" s="7">
        <v>0.18</v>
      </c>
      <c r="I10" s="7">
        <v>4.4000000000000004</v>
      </c>
      <c r="J10" s="7">
        <v>0.6</v>
      </c>
      <c r="K10" s="7">
        <v>3.8</v>
      </c>
      <c r="L10" s="7">
        <v>0.4</v>
      </c>
      <c r="M10" s="7">
        <v>0.1</v>
      </c>
      <c r="N10" s="7">
        <v>0</v>
      </c>
      <c r="O10" s="7">
        <v>2E-3</v>
      </c>
      <c r="P10" s="7">
        <v>0.02</v>
      </c>
      <c r="Q10" s="7">
        <v>0</v>
      </c>
      <c r="R10" s="7">
        <v>149.6</v>
      </c>
    </row>
    <row r="11" spans="2:18" ht="15.75" thickBot="1" x14ac:dyDescent="0.3">
      <c r="B11" s="8"/>
      <c r="C11" s="7"/>
      <c r="D11" s="7" t="s">
        <v>84</v>
      </c>
      <c r="E11" s="7">
        <v>200</v>
      </c>
      <c r="F11" s="7">
        <v>0.48799999999999999</v>
      </c>
      <c r="G11" s="7">
        <v>13.7</v>
      </c>
      <c r="H11" s="7">
        <v>19.52</v>
      </c>
      <c r="I11" s="7">
        <v>10.9</v>
      </c>
      <c r="J11" s="7">
        <v>13.42</v>
      </c>
      <c r="K11" s="7">
        <v>2.68</v>
      </c>
      <c r="L11" s="7">
        <v>3.5999999999999997E-2</v>
      </c>
      <c r="M11" s="7">
        <v>0</v>
      </c>
      <c r="N11" s="7">
        <v>1.2E-2</v>
      </c>
      <c r="O11" s="7">
        <v>3.5999999999999997E-2</v>
      </c>
      <c r="P11" s="7">
        <v>0.36</v>
      </c>
      <c r="Q11" s="7">
        <v>15.86</v>
      </c>
      <c r="R11" s="7">
        <v>56.1</v>
      </c>
    </row>
    <row r="12" spans="2:18" ht="24.75" thickBot="1" x14ac:dyDescent="0.3">
      <c r="B12" s="8"/>
      <c r="C12" s="7"/>
      <c r="D12" s="7" t="s">
        <v>135</v>
      </c>
      <c r="E12" s="7">
        <v>100</v>
      </c>
      <c r="F12" s="7">
        <v>7.38</v>
      </c>
      <c r="G12" s="7">
        <v>15.18</v>
      </c>
      <c r="H12" s="7">
        <v>0</v>
      </c>
      <c r="I12" s="7">
        <v>17.399999999999999</v>
      </c>
      <c r="J12" s="7">
        <v>12</v>
      </c>
      <c r="K12" s="7">
        <v>96.6</v>
      </c>
      <c r="L12" s="7">
        <v>1.02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166.2</v>
      </c>
    </row>
    <row r="13" spans="2:18" ht="15.75" thickBot="1" x14ac:dyDescent="0.3">
      <c r="B13" s="36" t="s">
        <v>32</v>
      </c>
      <c r="C13" s="37"/>
      <c r="D13" s="37"/>
      <c r="E13" s="38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f>SUM(R7:R12)</f>
        <v>920.10000000000014</v>
      </c>
    </row>
    <row r="14" spans="2:18" ht="48" x14ac:dyDescent="0.25">
      <c r="B14" s="39" t="s">
        <v>33</v>
      </c>
      <c r="C14" s="39">
        <v>29</v>
      </c>
      <c r="D14" s="5" t="s">
        <v>172</v>
      </c>
      <c r="E14" s="39">
        <v>300</v>
      </c>
      <c r="F14" s="39">
        <v>12</v>
      </c>
      <c r="G14" s="39">
        <v>12</v>
      </c>
      <c r="H14" s="39">
        <v>24</v>
      </c>
      <c r="I14" s="39">
        <v>26</v>
      </c>
      <c r="J14" s="39">
        <v>37</v>
      </c>
      <c r="K14" s="39">
        <v>176</v>
      </c>
      <c r="L14" s="39">
        <v>2</v>
      </c>
      <c r="M14" s="39">
        <v>0.03</v>
      </c>
      <c r="N14" s="39">
        <v>0.15</v>
      </c>
      <c r="O14" s="39">
        <v>0.46</v>
      </c>
      <c r="P14" s="39">
        <v>2.76</v>
      </c>
      <c r="Q14" s="39">
        <v>17</v>
      </c>
      <c r="R14" s="39">
        <v>250</v>
      </c>
    </row>
    <row r="15" spans="2:18" ht="15.75" thickBot="1" x14ac:dyDescent="0.3">
      <c r="B15" s="40"/>
      <c r="C15" s="40"/>
      <c r="D15" s="7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2:18" ht="72.75" thickBot="1" x14ac:dyDescent="0.3">
      <c r="B16" s="8"/>
      <c r="C16" s="7">
        <v>52</v>
      </c>
      <c r="D16" s="7" t="s">
        <v>164</v>
      </c>
      <c r="E16" s="7">
        <v>280</v>
      </c>
      <c r="F16" s="7">
        <v>22.8</v>
      </c>
      <c r="G16" s="7">
        <v>23.07</v>
      </c>
      <c r="H16" s="7">
        <v>48.4</v>
      </c>
      <c r="I16" s="7">
        <v>109.4</v>
      </c>
      <c r="J16" s="7">
        <v>80.599999999999994</v>
      </c>
      <c r="K16" s="7">
        <v>360.2</v>
      </c>
      <c r="L16" s="7">
        <v>4.4000000000000004</v>
      </c>
      <c r="M16" s="7">
        <v>7.5999999999999998E-2</v>
      </c>
      <c r="N16" s="7">
        <v>0.33</v>
      </c>
      <c r="O16" s="7">
        <v>0.35</v>
      </c>
      <c r="P16" s="7">
        <v>23.2</v>
      </c>
      <c r="Q16" s="7">
        <v>43.1</v>
      </c>
      <c r="R16" s="7">
        <v>482.5</v>
      </c>
    </row>
    <row r="17" spans="2:18" ht="36.75" thickBot="1" x14ac:dyDescent="0.3">
      <c r="B17" s="8"/>
      <c r="C17" s="7">
        <v>68</v>
      </c>
      <c r="D17" s="7" t="s">
        <v>112</v>
      </c>
      <c r="E17" s="7">
        <v>50</v>
      </c>
      <c r="F17" s="7">
        <v>0.6</v>
      </c>
      <c r="G17" s="7">
        <v>1.02</v>
      </c>
      <c r="H17" s="7">
        <v>2.5099999999999998</v>
      </c>
      <c r="I17" s="7">
        <v>9.5399999999999991</v>
      </c>
      <c r="J17" s="7">
        <v>1.48</v>
      </c>
      <c r="K17" s="7">
        <v>8.7799999999999994</v>
      </c>
      <c r="L17" s="7">
        <v>0.04</v>
      </c>
      <c r="M17" s="7">
        <v>6.0000000000000001E-3</v>
      </c>
      <c r="N17" s="7">
        <v>8.0000000000000002E-3</v>
      </c>
      <c r="O17" s="7">
        <v>1.2E-2</v>
      </c>
      <c r="P17" s="7">
        <v>5.0999999999999997E-2</v>
      </c>
      <c r="Q17" s="7">
        <v>0.05</v>
      </c>
      <c r="R17" s="7">
        <v>21.4</v>
      </c>
    </row>
    <row r="18" spans="2:18" ht="36.75" thickBot="1" x14ac:dyDescent="0.3">
      <c r="B18" s="8"/>
      <c r="C18" s="7"/>
      <c r="D18" s="7" t="s">
        <v>173</v>
      </c>
      <c r="E18" s="7">
        <v>100</v>
      </c>
      <c r="F18" s="7">
        <v>0.84</v>
      </c>
      <c r="G18" s="7">
        <v>4.9000000000000004</v>
      </c>
      <c r="H18" s="7">
        <v>5.0999999999999996</v>
      </c>
      <c r="I18" s="7">
        <v>50.06</v>
      </c>
      <c r="J18" s="7">
        <v>16.8</v>
      </c>
      <c r="K18" s="7">
        <v>35.200000000000003</v>
      </c>
      <c r="L18" s="7">
        <v>1.2</v>
      </c>
      <c r="M18" s="7">
        <v>0</v>
      </c>
      <c r="N18" s="7">
        <v>2E-3</v>
      </c>
      <c r="O18" s="7">
        <v>1E-3</v>
      </c>
      <c r="P18" s="7">
        <v>0.01</v>
      </c>
      <c r="Q18" s="7">
        <v>19.5</v>
      </c>
      <c r="R18" s="7">
        <v>71.599999999999994</v>
      </c>
    </row>
    <row r="19" spans="2:18" ht="15.75" thickBot="1" x14ac:dyDescent="0.3">
      <c r="B19" s="8"/>
      <c r="C19" s="7">
        <v>105</v>
      </c>
      <c r="D19" s="7" t="s">
        <v>59</v>
      </c>
      <c r="E19" s="7">
        <v>200</v>
      </c>
      <c r="F19" s="7">
        <v>0.12</v>
      </c>
      <c r="G19" s="7">
        <v>0</v>
      </c>
      <c r="H19" s="7">
        <v>46.8</v>
      </c>
      <c r="I19" s="7">
        <v>0.4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176.2</v>
      </c>
    </row>
    <row r="20" spans="2:18" ht="24.75" thickBot="1" x14ac:dyDescent="0.3">
      <c r="B20" s="8"/>
      <c r="C20" s="7"/>
      <c r="D20" s="7" t="s">
        <v>39</v>
      </c>
      <c r="E20" s="7">
        <v>150</v>
      </c>
      <c r="F20" s="7">
        <v>6.5</v>
      </c>
      <c r="G20" s="7">
        <v>1</v>
      </c>
      <c r="H20" s="7">
        <v>40.1</v>
      </c>
      <c r="I20" s="7">
        <v>38</v>
      </c>
      <c r="J20" s="7">
        <v>49</v>
      </c>
      <c r="K20" s="7">
        <v>156</v>
      </c>
      <c r="L20" s="7">
        <v>2.6</v>
      </c>
      <c r="M20" s="7">
        <v>0</v>
      </c>
      <c r="N20" s="7">
        <v>0.18</v>
      </c>
      <c r="O20" s="7">
        <v>0.11</v>
      </c>
      <c r="P20" s="7">
        <v>0.67</v>
      </c>
      <c r="Q20" s="7">
        <v>0</v>
      </c>
      <c r="R20" s="7">
        <v>190</v>
      </c>
    </row>
    <row r="21" spans="2:18" ht="15.75" thickBot="1" x14ac:dyDescent="0.3">
      <c r="B21" s="36" t="s">
        <v>32</v>
      </c>
      <c r="C21" s="37"/>
      <c r="D21" s="37"/>
      <c r="E21" s="3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f>SUM(R14:R20)</f>
        <v>1191.7</v>
      </c>
    </row>
    <row r="22" spans="2:18" ht="15.75" thickBot="1" x14ac:dyDescent="0.3">
      <c r="B22" s="8" t="s">
        <v>47</v>
      </c>
      <c r="C22" s="7"/>
      <c r="D22" s="16" t="s">
        <v>171</v>
      </c>
      <c r="E22" s="7">
        <v>30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2:18" ht="15.75" thickBot="1" x14ac:dyDescent="0.3">
      <c r="B23" s="8"/>
      <c r="C23" s="7"/>
      <c r="D23" s="7" t="s">
        <v>40</v>
      </c>
      <c r="E23" s="7">
        <v>200</v>
      </c>
      <c r="F23" s="7">
        <v>1</v>
      </c>
      <c r="G23" s="7">
        <v>0</v>
      </c>
      <c r="H23" s="7">
        <v>23.4</v>
      </c>
      <c r="I23" s="7">
        <v>16</v>
      </c>
      <c r="J23" s="7">
        <v>10</v>
      </c>
      <c r="K23" s="7">
        <v>18</v>
      </c>
      <c r="L23" s="7">
        <v>0.4</v>
      </c>
      <c r="M23" s="7">
        <v>0</v>
      </c>
      <c r="N23" s="7">
        <v>0.02</v>
      </c>
      <c r="O23" s="7">
        <v>0.02</v>
      </c>
      <c r="P23" s="7">
        <v>0.2</v>
      </c>
      <c r="Q23" s="7">
        <v>4</v>
      </c>
      <c r="R23" s="7">
        <v>94</v>
      </c>
    </row>
    <row r="24" spans="2:18" ht="15.75" thickBot="1" x14ac:dyDescent="0.3">
      <c r="B24" s="51" t="s">
        <v>32</v>
      </c>
      <c r="C24" s="52"/>
      <c r="D24" s="52"/>
      <c r="E24" s="53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v>94</v>
      </c>
    </row>
    <row r="25" spans="2:18" ht="36" x14ac:dyDescent="0.25">
      <c r="B25" s="39" t="s">
        <v>42</v>
      </c>
      <c r="C25" s="39">
        <v>41</v>
      </c>
      <c r="D25" s="5" t="s">
        <v>165</v>
      </c>
      <c r="E25" s="39">
        <v>280</v>
      </c>
      <c r="F25" s="39">
        <v>21.9</v>
      </c>
      <c r="G25" s="39">
        <v>20</v>
      </c>
      <c r="H25" s="39">
        <v>17.600000000000001</v>
      </c>
      <c r="I25" s="39">
        <v>149.09</v>
      </c>
      <c r="J25" s="39">
        <v>69.099999999999994</v>
      </c>
      <c r="K25" s="39">
        <v>287.8</v>
      </c>
      <c r="L25" s="39">
        <v>14.5</v>
      </c>
      <c r="M25" s="39">
        <v>0</v>
      </c>
      <c r="N25" s="39">
        <v>0.15</v>
      </c>
      <c r="O25" s="39">
        <v>0.2</v>
      </c>
      <c r="P25" s="39">
        <v>3</v>
      </c>
      <c r="Q25" s="39">
        <v>99.5</v>
      </c>
      <c r="R25" s="39">
        <v>339</v>
      </c>
    </row>
    <row r="26" spans="2:18" ht="24.75" thickBot="1" x14ac:dyDescent="0.3">
      <c r="B26" s="40"/>
      <c r="C26" s="40"/>
      <c r="D26" s="7" t="s">
        <v>87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2:18" ht="36.75" thickBot="1" x14ac:dyDescent="0.3">
      <c r="B27" s="8"/>
      <c r="C27" s="7">
        <v>106</v>
      </c>
      <c r="D27" s="7" t="s">
        <v>80</v>
      </c>
      <c r="E27" s="7">
        <v>200</v>
      </c>
      <c r="F27" s="7">
        <v>5.5E-2</v>
      </c>
      <c r="G27" s="7">
        <v>0</v>
      </c>
      <c r="H27" s="7">
        <v>20.143000000000001</v>
      </c>
      <c r="I27" s="7">
        <v>2.64</v>
      </c>
      <c r="J27" s="7">
        <v>0.82</v>
      </c>
      <c r="K27" s="7">
        <v>1.51</v>
      </c>
      <c r="L27" s="7">
        <v>0.13100000000000001</v>
      </c>
      <c r="M27" s="7">
        <v>0</v>
      </c>
      <c r="N27" s="7">
        <v>2E-3</v>
      </c>
      <c r="O27" s="7">
        <v>1.5E-3</v>
      </c>
      <c r="P27" s="7">
        <v>8.9999999999999993E-3</v>
      </c>
      <c r="Q27" s="7">
        <v>2.0049999999999999</v>
      </c>
      <c r="R27" s="7">
        <v>76.400000000000006</v>
      </c>
    </row>
    <row r="28" spans="2:18" ht="36.75" thickBot="1" x14ac:dyDescent="0.3">
      <c r="B28" s="8"/>
      <c r="C28" s="7"/>
      <c r="D28" s="7" t="s">
        <v>46</v>
      </c>
      <c r="E28" s="7">
        <v>100</v>
      </c>
      <c r="F28" s="7">
        <v>7.6</v>
      </c>
      <c r="G28" s="7">
        <v>0.9</v>
      </c>
      <c r="H28" s="7">
        <v>49.7</v>
      </c>
      <c r="I28" s="7">
        <v>26</v>
      </c>
      <c r="J28" s="7">
        <v>35</v>
      </c>
      <c r="K28" s="7">
        <v>83</v>
      </c>
      <c r="L28" s="7">
        <v>1.6</v>
      </c>
      <c r="M28" s="7">
        <v>0</v>
      </c>
      <c r="N28" s="7">
        <v>0.16</v>
      </c>
      <c r="O28" s="7">
        <v>0.08</v>
      </c>
      <c r="P28" s="7">
        <v>1.54</v>
      </c>
      <c r="Q28" s="7">
        <v>0</v>
      </c>
      <c r="R28" s="7">
        <v>226</v>
      </c>
    </row>
    <row r="29" spans="2:18" ht="24.75" thickBot="1" x14ac:dyDescent="0.3">
      <c r="B29" s="8"/>
      <c r="C29" s="7"/>
      <c r="D29" s="7" t="s">
        <v>28</v>
      </c>
      <c r="E29" s="7">
        <v>5</v>
      </c>
      <c r="F29" s="7">
        <v>0.12</v>
      </c>
      <c r="G29" s="7">
        <v>16.5</v>
      </c>
      <c r="H29" s="7">
        <v>0.18</v>
      </c>
      <c r="I29" s="7">
        <v>4.4000000000000004</v>
      </c>
      <c r="J29" s="7">
        <v>0.6</v>
      </c>
      <c r="K29" s="7">
        <v>3.8</v>
      </c>
      <c r="L29" s="7">
        <v>0.4</v>
      </c>
      <c r="M29" s="7">
        <v>0.1</v>
      </c>
      <c r="N29" s="7">
        <v>0</v>
      </c>
      <c r="O29" s="7">
        <v>2E-3</v>
      </c>
      <c r="P29" s="7">
        <v>0.02</v>
      </c>
      <c r="Q29" s="7">
        <v>0</v>
      </c>
      <c r="R29" s="7">
        <v>149.6</v>
      </c>
    </row>
    <row r="30" spans="2:18" ht="15.75" thickBot="1" x14ac:dyDescent="0.3">
      <c r="B30" s="36" t="s">
        <v>32</v>
      </c>
      <c r="C30" s="37"/>
      <c r="D30" s="37"/>
      <c r="E30" s="3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>
        <f>SUM(R25:R29)</f>
        <v>791</v>
      </c>
    </row>
    <row r="31" spans="2:18" ht="15.75" thickBot="1" x14ac:dyDescent="0.3">
      <c r="B31" s="8" t="s">
        <v>47</v>
      </c>
      <c r="C31" s="7"/>
      <c r="D31" s="7" t="s">
        <v>81</v>
      </c>
      <c r="E31" s="7">
        <v>200</v>
      </c>
      <c r="F31" s="7">
        <v>1.8</v>
      </c>
      <c r="G31" s="7">
        <v>0</v>
      </c>
      <c r="H31" s="7">
        <v>30</v>
      </c>
      <c r="I31" s="7">
        <v>76</v>
      </c>
      <c r="J31" s="7">
        <v>32</v>
      </c>
      <c r="K31" s="7">
        <v>52</v>
      </c>
      <c r="L31" s="7">
        <v>4</v>
      </c>
      <c r="M31" s="7">
        <v>0</v>
      </c>
      <c r="N31" s="7">
        <v>0.04</v>
      </c>
      <c r="O31" s="7">
        <v>0.12</v>
      </c>
      <c r="P31" s="7">
        <v>0.62</v>
      </c>
      <c r="Q31" s="7">
        <v>2.8</v>
      </c>
      <c r="R31" s="7">
        <v>124</v>
      </c>
    </row>
    <row r="32" spans="2:18" ht="15.75" thickBot="1" x14ac:dyDescent="0.3">
      <c r="B32" s="8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18">
        <v>124</v>
      </c>
    </row>
    <row r="33" spans="2:18" ht="15.75" thickBot="1" x14ac:dyDescent="0.3">
      <c r="B33" s="36" t="s">
        <v>32</v>
      </c>
      <c r="C33" s="37"/>
      <c r="D33" s="37"/>
      <c r="E33" s="3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>SUM(R13+R21+R24+R30+R32)</f>
        <v>3120.8</v>
      </c>
    </row>
    <row r="34" spans="2:18" ht="15.75" thickBot="1" x14ac:dyDescent="0.3">
      <c r="B34" s="36" t="s">
        <v>49</v>
      </c>
      <c r="C34" s="37"/>
      <c r="D34" s="37"/>
      <c r="E34" s="38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2:18" x14ac:dyDescent="0.25">
      <c r="B35" s="1"/>
    </row>
    <row r="36" spans="2:18" x14ac:dyDescent="0.25">
      <c r="B36" s="1"/>
    </row>
  </sheetData>
  <mergeCells count="43">
    <mergeCell ref="R25:R26"/>
    <mergeCell ref="B30:E30"/>
    <mergeCell ref="B33:E33"/>
    <mergeCell ref="I25:I26"/>
    <mergeCell ref="J25:J26"/>
    <mergeCell ref="K25:K26"/>
    <mergeCell ref="L25:L26"/>
    <mergeCell ref="M25:M26"/>
    <mergeCell ref="N25:N26"/>
    <mergeCell ref="B25:B26"/>
    <mergeCell ref="C25:C26"/>
    <mergeCell ref="E25:E26"/>
    <mergeCell ref="P14:P15"/>
    <mergeCell ref="B34:E34"/>
    <mergeCell ref="O25:O26"/>
    <mergeCell ref="P25:P26"/>
    <mergeCell ref="Q25:Q26"/>
    <mergeCell ref="H14:H15"/>
    <mergeCell ref="F25:F26"/>
    <mergeCell ref="G25:G26"/>
    <mergeCell ref="H25:H26"/>
    <mergeCell ref="O14:O15"/>
    <mergeCell ref="M4:Q5"/>
    <mergeCell ref="Q14:Q15"/>
    <mergeCell ref="R14:R15"/>
    <mergeCell ref="B21:E21"/>
    <mergeCell ref="B24:E24"/>
    <mergeCell ref="I14:I15"/>
    <mergeCell ref="J14:J15"/>
    <mergeCell ref="K14:K15"/>
    <mergeCell ref="L14:L15"/>
    <mergeCell ref="M14:M15"/>
    <mergeCell ref="N14:N15"/>
    <mergeCell ref="B14:B15"/>
    <mergeCell ref="C14:C15"/>
    <mergeCell ref="E14:E15"/>
    <mergeCell ref="F14:F15"/>
    <mergeCell ref="G14:G15"/>
    <mergeCell ref="B13:E13"/>
    <mergeCell ref="B4:B6"/>
    <mergeCell ref="D4:D6"/>
    <mergeCell ref="F4:H5"/>
    <mergeCell ref="I4:L5"/>
  </mergeCells>
  <pageMargins left="0" right="0" top="0" bottom="0" header="0" footer="0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36"/>
  <sheetViews>
    <sheetView topLeftCell="A13" workbookViewId="0">
      <selection activeCell="S27" sqref="S27"/>
    </sheetView>
  </sheetViews>
  <sheetFormatPr defaultRowHeight="15" x14ac:dyDescent="0.25"/>
  <sheetData>
    <row r="3" spans="2:18" x14ac:dyDescent="0.25">
      <c r="B3" s="1"/>
    </row>
    <row r="4" spans="2:18" ht="15.75" thickBot="1" x14ac:dyDescent="0.3">
      <c r="B4" s="17" t="s">
        <v>166</v>
      </c>
    </row>
    <row r="5" spans="2:18" ht="24" x14ac:dyDescent="0.25">
      <c r="B5" s="39"/>
      <c r="C5" s="2" t="s">
        <v>1</v>
      </c>
      <c r="D5" s="39" t="s">
        <v>4</v>
      </c>
      <c r="E5" s="2" t="s">
        <v>5</v>
      </c>
      <c r="F5" s="30" t="s">
        <v>7</v>
      </c>
      <c r="G5" s="31"/>
      <c r="H5" s="32"/>
      <c r="I5" s="30" t="s">
        <v>8</v>
      </c>
      <c r="J5" s="31"/>
      <c r="K5" s="31"/>
      <c r="L5" s="32"/>
      <c r="M5" s="30" t="s">
        <v>9</v>
      </c>
      <c r="N5" s="31"/>
      <c r="O5" s="31"/>
      <c r="P5" s="31"/>
      <c r="Q5" s="32"/>
      <c r="R5" s="2" t="s">
        <v>10</v>
      </c>
    </row>
    <row r="6" spans="2:18" ht="24.75" thickBot="1" x14ac:dyDescent="0.3">
      <c r="B6" s="41"/>
      <c r="C6" s="3" t="s">
        <v>2</v>
      </c>
      <c r="D6" s="41"/>
      <c r="E6" s="5" t="s">
        <v>6</v>
      </c>
      <c r="F6" s="33"/>
      <c r="G6" s="34"/>
      <c r="H6" s="35"/>
      <c r="I6" s="33"/>
      <c r="J6" s="34"/>
      <c r="K6" s="34"/>
      <c r="L6" s="35"/>
      <c r="M6" s="33"/>
      <c r="N6" s="34"/>
      <c r="O6" s="34"/>
      <c r="P6" s="34"/>
      <c r="Q6" s="35"/>
      <c r="R6" s="5" t="s">
        <v>11</v>
      </c>
    </row>
    <row r="7" spans="2:18" ht="15.75" thickBot="1" x14ac:dyDescent="0.3">
      <c r="B7" s="40"/>
      <c r="C7" s="4" t="s">
        <v>3</v>
      </c>
      <c r="D7" s="40"/>
      <c r="E7" s="6"/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7" t="s">
        <v>21</v>
      </c>
      <c r="P7" s="7" t="s">
        <v>22</v>
      </c>
      <c r="Q7" s="7" t="s">
        <v>23</v>
      </c>
      <c r="R7" s="6"/>
    </row>
    <row r="8" spans="2:18" ht="36" x14ac:dyDescent="0.25">
      <c r="B8" s="39" t="s">
        <v>24</v>
      </c>
      <c r="C8" s="39">
        <v>4</v>
      </c>
      <c r="D8" s="5" t="s">
        <v>167</v>
      </c>
      <c r="E8" s="39">
        <v>300</v>
      </c>
      <c r="F8" s="39">
        <v>8.0299999999999994</v>
      </c>
      <c r="G8" s="39">
        <v>9.92</v>
      </c>
      <c r="H8" s="39">
        <v>38.700000000000003</v>
      </c>
      <c r="I8" s="39">
        <v>208.8</v>
      </c>
      <c r="J8" s="39">
        <v>46.1</v>
      </c>
      <c r="K8" s="39">
        <v>210.2</v>
      </c>
      <c r="L8" s="39">
        <v>1.8</v>
      </c>
      <c r="M8" s="39">
        <v>0.05</v>
      </c>
      <c r="N8" s="39">
        <v>0.16</v>
      </c>
      <c r="O8" s="39">
        <v>0.22</v>
      </c>
      <c r="P8" s="39">
        <v>0.73</v>
      </c>
      <c r="Q8" s="39">
        <v>0.96</v>
      </c>
      <c r="R8" s="39">
        <v>267.3</v>
      </c>
    </row>
    <row r="9" spans="2:18" ht="15.75" thickBot="1" x14ac:dyDescent="0.3">
      <c r="B9" s="40"/>
      <c r="C9" s="40"/>
      <c r="D9" s="7" t="s">
        <v>168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2:18" ht="24.75" thickBot="1" x14ac:dyDescent="0.3">
      <c r="B10" s="8"/>
      <c r="C10" s="7">
        <v>100</v>
      </c>
      <c r="D10" s="7" t="s">
        <v>26</v>
      </c>
      <c r="E10" s="7">
        <v>200</v>
      </c>
      <c r="F10" s="7">
        <v>5.7</v>
      </c>
      <c r="G10" s="7">
        <v>8.4</v>
      </c>
      <c r="H10" s="7">
        <v>28.5</v>
      </c>
      <c r="I10" s="7">
        <v>224.1</v>
      </c>
      <c r="J10" s="7">
        <v>27.7</v>
      </c>
      <c r="K10" s="7">
        <v>187.1</v>
      </c>
      <c r="L10" s="7">
        <v>0.56000000000000005</v>
      </c>
      <c r="M10" s="7">
        <v>3.5999999999999997E-2</v>
      </c>
      <c r="N10" s="7">
        <v>0.04</v>
      </c>
      <c r="O10" s="7">
        <v>0.24</v>
      </c>
      <c r="P10" s="7">
        <v>0.27</v>
      </c>
      <c r="Q10" s="7">
        <v>1.08</v>
      </c>
      <c r="R10" s="7">
        <v>209.5</v>
      </c>
    </row>
    <row r="11" spans="2:18" ht="36.75" thickBot="1" x14ac:dyDescent="0.3">
      <c r="B11" s="8"/>
      <c r="C11" s="7"/>
      <c r="D11" s="7" t="s">
        <v>27</v>
      </c>
      <c r="E11" s="7">
        <v>100</v>
      </c>
      <c r="F11" s="7">
        <v>7.6</v>
      </c>
      <c r="G11" s="7">
        <v>0.9</v>
      </c>
      <c r="H11" s="7">
        <v>49.7</v>
      </c>
      <c r="I11" s="7">
        <v>26</v>
      </c>
      <c r="J11" s="7">
        <v>35</v>
      </c>
      <c r="K11" s="7">
        <v>83</v>
      </c>
      <c r="L11" s="7">
        <v>1.6</v>
      </c>
      <c r="M11" s="7">
        <v>0</v>
      </c>
      <c r="N11" s="7">
        <v>0.16</v>
      </c>
      <c r="O11" s="7">
        <v>0.08</v>
      </c>
      <c r="P11" s="7">
        <v>1.54</v>
      </c>
      <c r="Q11" s="7">
        <v>0</v>
      </c>
      <c r="R11" s="7">
        <v>226</v>
      </c>
    </row>
    <row r="12" spans="2:18" ht="24.75" thickBot="1" x14ac:dyDescent="0.3">
      <c r="B12" s="8"/>
      <c r="C12" s="7"/>
      <c r="D12" s="7" t="s">
        <v>28</v>
      </c>
      <c r="E12" s="7">
        <v>5</v>
      </c>
      <c r="F12" s="7">
        <v>0.12</v>
      </c>
      <c r="G12" s="7">
        <v>16.5</v>
      </c>
      <c r="H12" s="7">
        <v>0.18</v>
      </c>
      <c r="I12" s="7">
        <v>4.4000000000000004</v>
      </c>
      <c r="J12" s="7">
        <v>0.6</v>
      </c>
      <c r="K12" s="7">
        <v>3.8</v>
      </c>
      <c r="L12" s="7">
        <v>0.4</v>
      </c>
      <c r="M12" s="7">
        <v>0.1</v>
      </c>
      <c r="N12" s="7">
        <v>0</v>
      </c>
      <c r="O12" s="7">
        <v>2E-3</v>
      </c>
      <c r="P12" s="7">
        <v>0.02</v>
      </c>
      <c r="Q12" s="7">
        <v>0</v>
      </c>
      <c r="R12" s="7">
        <v>149.6</v>
      </c>
    </row>
    <row r="13" spans="2:18" ht="15.75" thickBot="1" x14ac:dyDescent="0.3">
      <c r="B13" s="8"/>
      <c r="C13" s="7"/>
      <c r="D13" s="7" t="s">
        <v>132</v>
      </c>
      <c r="E13" s="7">
        <v>20</v>
      </c>
      <c r="F13" s="7">
        <v>9</v>
      </c>
      <c r="G13" s="7">
        <v>2.7</v>
      </c>
      <c r="H13" s="7">
        <v>0</v>
      </c>
      <c r="I13" s="7">
        <v>322.5</v>
      </c>
      <c r="J13" s="7">
        <v>0</v>
      </c>
      <c r="K13" s="7">
        <v>174.9</v>
      </c>
      <c r="L13" s="7">
        <v>0</v>
      </c>
      <c r="M13" s="7">
        <v>0.03</v>
      </c>
      <c r="N13" s="7">
        <v>6.0000000000000001E-3</v>
      </c>
      <c r="O13" s="7">
        <v>0.06</v>
      </c>
      <c r="P13" s="7">
        <v>0.156</v>
      </c>
      <c r="Q13" s="7">
        <v>1.08</v>
      </c>
      <c r="R13" s="7">
        <v>62.7</v>
      </c>
    </row>
    <row r="14" spans="2:18" ht="15.75" thickBot="1" x14ac:dyDescent="0.3">
      <c r="B14" s="8"/>
      <c r="C14" s="7"/>
      <c r="D14" s="7" t="s">
        <v>96</v>
      </c>
      <c r="E14" s="7">
        <v>200</v>
      </c>
      <c r="F14" s="7">
        <v>1.4</v>
      </c>
      <c r="G14" s="7">
        <v>0.3</v>
      </c>
      <c r="H14" s="7">
        <v>12.1</v>
      </c>
      <c r="I14" s="7">
        <v>47.2</v>
      </c>
      <c r="J14" s="7">
        <v>18</v>
      </c>
      <c r="K14" s="7">
        <v>31.9</v>
      </c>
      <c r="L14" s="7">
        <v>0.5</v>
      </c>
      <c r="M14" s="7">
        <v>9.8000000000000007</v>
      </c>
      <c r="N14" s="7">
        <v>0.1</v>
      </c>
      <c r="O14" s="7">
        <v>0</v>
      </c>
      <c r="P14" s="7">
        <v>0.2</v>
      </c>
      <c r="Q14" s="7">
        <v>37</v>
      </c>
      <c r="R14" s="7">
        <v>64.2</v>
      </c>
    </row>
    <row r="15" spans="2:18" ht="15.75" thickBot="1" x14ac:dyDescent="0.3">
      <c r="B15" s="36" t="s">
        <v>32</v>
      </c>
      <c r="C15" s="37"/>
      <c r="D15" s="37"/>
      <c r="E15" s="3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f>SUM(R8:R14)</f>
        <v>979.30000000000007</v>
      </c>
    </row>
    <row r="16" spans="2:18" ht="15.75" thickBot="1" x14ac:dyDescent="0.3">
      <c r="B16" s="8" t="s">
        <v>33</v>
      </c>
      <c r="C16" s="7">
        <v>16</v>
      </c>
      <c r="D16" s="16" t="s">
        <v>184</v>
      </c>
      <c r="E16" s="7">
        <v>300</v>
      </c>
      <c r="F16" s="7">
        <v>9</v>
      </c>
      <c r="G16" s="7">
        <v>11</v>
      </c>
      <c r="H16" s="7">
        <v>20</v>
      </c>
      <c r="I16" s="7">
        <v>100</v>
      </c>
      <c r="J16" s="7">
        <v>36</v>
      </c>
      <c r="K16" s="7">
        <v>200</v>
      </c>
      <c r="L16" s="7">
        <v>1.3</v>
      </c>
      <c r="M16" s="7">
        <v>0.05</v>
      </c>
      <c r="N16" s="7">
        <v>0.12</v>
      </c>
      <c r="O16" s="7">
        <v>0.2</v>
      </c>
      <c r="P16" s="7">
        <v>0.5</v>
      </c>
      <c r="Q16" s="7">
        <v>0.8</v>
      </c>
      <c r="R16" s="7">
        <v>123</v>
      </c>
    </row>
    <row r="17" spans="2:18" ht="24.75" thickBot="1" x14ac:dyDescent="0.3">
      <c r="B17" s="8"/>
      <c r="C17" s="7">
        <v>48</v>
      </c>
      <c r="D17" s="7" t="s">
        <v>169</v>
      </c>
      <c r="E17" s="7">
        <v>100</v>
      </c>
      <c r="F17" s="7">
        <v>18.8</v>
      </c>
      <c r="G17" s="7">
        <v>7.1</v>
      </c>
      <c r="H17" s="7">
        <v>16.5</v>
      </c>
      <c r="I17" s="7">
        <v>76.099999999999994</v>
      </c>
      <c r="J17" s="7">
        <v>34.5</v>
      </c>
      <c r="K17" s="7">
        <v>251.9</v>
      </c>
      <c r="L17" s="7">
        <v>1.1000000000000001</v>
      </c>
      <c r="M17" s="7">
        <v>0.03</v>
      </c>
      <c r="N17" s="7">
        <v>0.13</v>
      </c>
      <c r="O17" s="7">
        <v>0.21</v>
      </c>
      <c r="P17" s="7">
        <v>3.35</v>
      </c>
      <c r="Q17" s="7">
        <v>1.05</v>
      </c>
      <c r="R17" s="7">
        <v>203.7</v>
      </c>
    </row>
    <row r="18" spans="2:18" ht="36.75" thickBot="1" x14ac:dyDescent="0.3">
      <c r="B18" s="8"/>
      <c r="C18" s="7">
        <v>78</v>
      </c>
      <c r="D18" s="7" t="s">
        <v>114</v>
      </c>
      <c r="E18" s="7">
        <v>350</v>
      </c>
      <c r="F18" s="7">
        <v>4.53</v>
      </c>
      <c r="G18" s="7">
        <v>5.88</v>
      </c>
      <c r="H18" s="7">
        <v>32.92</v>
      </c>
      <c r="I18" s="7">
        <v>78.599999999999994</v>
      </c>
      <c r="J18" s="7">
        <v>42.8</v>
      </c>
      <c r="K18" s="7">
        <v>136.80000000000001</v>
      </c>
      <c r="L18" s="7">
        <v>139</v>
      </c>
      <c r="M18" s="7">
        <v>3.5000000000000003E-2</v>
      </c>
      <c r="N18" s="7">
        <v>0.19</v>
      </c>
      <c r="O18" s="7">
        <v>0.14000000000000001</v>
      </c>
      <c r="P18" s="7">
        <v>1.45</v>
      </c>
      <c r="Q18" s="7">
        <v>31.3</v>
      </c>
      <c r="R18" s="7">
        <v>195.05</v>
      </c>
    </row>
    <row r="19" spans="2:18" ht="36.75" thickBot="1" x14ac:dyDescent="0.3">
      <c r="B19" s="8"/>
      <c r="C19" s="7">
        <v>104</v>
      </c>
      <c r="D19" s="7" t="s">
        <v>76</v>
      </c>
      <c r="E19" s="7">
        <v>200</v>
      </c>
      <c r="F19" s="7">
        <v>0.16</v>
      </c>
      <c r="G19" s="7">
        <v>0</v>
      </c>
      <c r="H19" s="7">
        <v>24.4</v>
      </c>
      <c r="I19" s="7">
        <v>6.8</v>
      </c>
      <c r="J19" s="7">
        <v>3.6</v>
      </c>
      <c r="K19" s="7">
        <v>4.4000000000000004</v>
      </c>
      <c r="L19" s="7">
        <v>0.94</v>
      </c>
      <c r="M19" s="7">
        <v>0</v>
      </c>
      <c r="N19" s="7">
        <v>4.0000000000000001E-3</v>
      </c>
      <c r="O19" s="7">
        <v>1.2E-2</v>
      </c>
      <c r="P19" s="7">
        <v>0.12</v>
      </c>
      <c r="Q19" s="7">
        <v>5.2</v>
      </c>
      <c r="R19" s="7">
        <v>93.2</v>
      </c>
    </row>
    <row r="20" spans="2:18" ht="24.75" thickBot="1" x14ac:dyDescent="0.3">
      <c r="B20" s="8"/>
      <c r="C20" s="7"/>
      <c r="D20" s="7" t="s">
        <v>39</v>
      </c>
      <c r="E20" s="7">
        <v>150</v>
      </c>
      <c r="F20" s="7">
        <v>6.5</v>
      </c>
      <c r="G20" s="7">
        <v>1</v>
      </c>
      <c r="H20" s="7">
        <v>40.1</v>
      </c>
      <c r="I20" s="7">
        <v>38</v>
      </c>
      <c r="J20" s="7">
        <v>49</v>
      </c>
      <c r="K20" s="7">
        <v>156</v>
      </c>
      <c r="L20" s="7">
        <v>2.6</v>
      </c>
      <c r="M20" s="7">
        <v>0</v>
      </c>
      <c r="N20" s="7">
        <v>0.18</v>
      </c>
      <c r="O20" s="7">
        <v>0.11</v>
      </c>
      <c r="P20" s="7">
        <v>0.67</v>
      </c>
      <c r="Q20" s="7">
        <v>0</v>
      </c>
      <c r="R20" s="7">
        <v>190</v>
      </c>
    </row>
    <row r="21" spans="2:18" ht="15.75" thickBot="1" x14ac:dyDescent="0.3">
      <c r="B21" s="8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2:18" ht="15.75" thickBot="1" x14ac:dyDescent="0.3">
      <c r="B22" s="36" t="s">
        <v>32</v>
      </c>
      <c r="C22" s="37"/>
      <c r="D22" s="37"/>
      <c r="E22" s="3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f>SUM(R16:R21)</f>
        <v>804.95</v>
      </c>
    </row>
    <row r="23" spans="2:18" ht="15.75" thickBot="1" x14ac:dyDescent="0.3">
      <c r="B23" s="8" t="s">
        <v>47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2:18" ht="15.75" thickBot="1" x14ac:dyDescent="0.3">
      <c r="B24" s="8"/>
      <c r="C24" s="7"/>
      <c r="D24" s="7" t="s">
        <v>40</v>
      </c>
      <c r="E24" s="7">
        <v>200</v>
      </c>
      <c r="F24" s="7">
        <v>1</v>
      </c>
      <c r="G24" s="7">
        <v>0</v>
      </c>
      <c r="H24" s="7">
        <v>23.4</v>
      </c>
      <c r="I24" s="7">
        <v>16</v>
      </c>
      <c r="J24" s="7">
        <v>10</v>
      </c>
      <c r="K24" s="7">
        <v>18</v>
      </c>
      <c r="L24" s="7">
        <v>0.4</v>
      </c>
      <c r="M24" s="7">
        <v>0</v>
      </c>
      <c r="N24" s="7">
        <v>0.02</v>
      </c>
      <c r="O24" s="7">
        <v>0.02</v>
      </c>
      <c r="P24" s="7">
        <v>0.2</v>
      </c>
      <c r="Q24" s="7">
        <v>4</v>
      </c>
      <c r="R24" s="7">
        <v>94</v>
      </c>
    </row>
    <row r="25" spans="2:18" ht="15.75" thickBot="1" x14ac:dyDescent="0.3"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2:18" ht="15.75" thickBot="1" x14ac:dyDescent="0.3"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18">
        <f>SUM(R24:R25)</f>
        <v>94</v>
      </c>
    </row>
    <row r="27" spans="2:18" ht="36.75" thickBot="1" x14ac:dyDescent="0.3">
      <c r="B27" s="8" t="s">
        <v>102</v>
      </c>
      <c r="C27" s="7">
        <v>56</v>
      </c>
      <c r="D27" s="7" t="s">
        <v>170</v>
      </c>
      <c r="E27" s="7">
        <v>280</v>
      </c>
      <c r="F27" s="7">
        <v>85.4</v>
      </c>
      <c r="G27" s="7">
        <v>20.2</v>
      </c>
      <c r="H27" s="7">
        <v>58.5</v>
      </c>
      <c r="I27" s="7">
        <v>123.8</v>
      </c>
      <c r="J27" s="7">
        <v>104.7</v>
      </c>
      <c r="K27" s="7">
        <v>363</v>
      </c>
      <c r="L27" s="7">
        <v>6.18</v>
      </c>
      <c r="M27" s="7">
        <v>0</v>
      </c>
      <c r="N27" s="7">
        <v>0.44</v>
      </c>
      <c r="O27" s="7">
        <v>0.33</v>
      </c>
      <c r="P27" s="7">
        <v>5.14</v>
      </c>
      <c r="Q27" s="7">
        <v>126.2</v>
      </c>
      <c r="R27" s="7">
        <v>499.7</v>
      </c>
    </row>
    <row r="28" spans="2:18" ht="24.75" thickBot="1" x14ac:dyDescent="0.3">
      <c r="B28" s="8"/>
      <c r="C28" s="7">
        <v>99</v>
      </c>
      <c r="D28" s="7" t="s">
        <v>53</v>
      </c>
      <c r="E28" s="7">
        <v>200</v>
      </c>
      <c r="F28" s="7">
        <v>2.6</v>
      </c>
      <c r="G28" s="7">
        <v>1.8</v>
      </c>
      <c r="H28" s="7">
        <v>22.8</v>
      </c>
      <c r="I28" s="7">
        <v>70.400000000000006</v>
      </c>
      <c r="J28" s="7">
        <v>7</v>
      </c>
      <c r="K28" s="7">
        <v>66</v>
      </c>
      <c r="L28" s="7">
        <v>0.59</v>
      </c>
      <c r="M28" s="7">
        <v>0.01</v>
      </c>
      <c r="N28" s="7">
        <v>0.01</v>
      </c>
      <c r="O28" s="7">
        <v>0.14000000000000001</v>
      </c>
      <c r="P28" s="7">
        <v>1.97</v>
      </c>
      <c r="Q28" s="7">
        <v>0.3</v>
      </c>
      <c r="R28" s="7">
        <v>113.3</v>
      </c>
    </row>
    <row r="29" spans="2:18" ht="36.75" thickBot="1" x14ac:dyDescent="0.3">
      <c r="B29" s="8"/>
      <c r="C29" s="7"/>
      <c r="D29" s="7" t="s">
        <v>27</v>
      </c>
      <c r="E29" s="7">
        <v>100</v>
      </c>
      <c r="F29" s="7">
        <v>7.6</v>
      </c>
      <c r="G29" s="7">
        <v>0.9</v>
      </c>
      <c r="H29" s="7">
        <v>49.7</v>
      </c>
      <c r="I29" s="7">
        <v>26</v>
      </c>
      <c r="J29" s="7">
        <v>35</v>
      </c>
      <c r="K29" s="7">
        <v>83</v>
      </c>
      <c r="L29" s="7">
        <v>1.6</v>
      </c>
      <c r="M29" s="7">
        <v>0</v>
      </c>
      <c r="N29" s="7">
        <v>0.16</v>
      </c>
      <c r="O29" s="7">
        <v>0.08</v>
      </c>
      <c r="P29" s="7">
        <v>1.54</v>
      </c>
      <c r="Q29" s="7">
        <v>0</v>
      </c>
      <c r="R29" s="7">
        <v>226</v>
      </c>
    </row>
    <row r="30" spans="2:18" ht="24.75" thickBot="1" x14ac:dyDescent="0.3">
      <c r="B30" s="8"/>
      <c r="C30" s="7"/>
      <c r="D30" s="7" t="s">
        <v>28</v>
      </c>
      <c r="E30" s="7">
        <v>5</v>
      </c>
      <c r="F30" s="7">
        <v>0.12</v>
      </c>
      <c r="G30" s="7">
        <v>16.5</v>
      </c>
      <c r="H30" s="7">
        <v>0.18</v>
      </c>
      <c r="I30" s="7">
        <v>4.4000000000000004</v>
      </c>
      <c r="J30" s="7">
        <v>0.6</v>
      </c>
      <c r="K30" s="7">
        <v>3.8</v>
      </c>
      <c r="L30" s="7">
        <v>0.4</v>
      </c>
      <c r="M30" s="7">
        <v>0.1</v>
      </c>
      <c r="N30" s="7">
        <v>0</v>
      </c>
      <c r="O30" s="7">
        <v>2E-3</v>
      </c>
      <c r="P30" s="7">
        <v>0.02</v>
      </c>
      <c r="Q30" s="7">
        <v>0</v>
      </c>
      <c r="R30" s="7">
        <v>149.6</v>
      </c>
    </row>
    <row r="31" spans="2:18" ht="15.75" thickBot="1" x14ac:dyDescent="0.3"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18">
        <f>SUM(R27:R30)</f>
        <v>988.6</v>
      </c>
    </row>
    <row r="32" spans="2:18" ht="15.75" thickBot="1" x14ac:dyDescent="0.3">
      <c r="B32" s="8"/>
      <c r="C32" s="7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2:18" ht="15.75" thickBot="1" x14ac:dyDescent="0.3">
      <c r="B33" s="36" t="s">
        <v>32</v>
      </c>
      <c r="C33" s="37"/>
      <c r="D33" s="37"/>
      <c r="E33" s="38"/>
      <c r="F33" s="9">
        <v>18.7</v>
      </c>
      <c r="G33" s="9">
        <v>15.8</v>
      </c>
      <c r="H33" s="9">
        <v>74.7</v>
      </c>
      <c r="I33" s="9">
        <v>194.7</v>
      </c>
      <c r="J33" s="9">
        <v>59.3</v>
      </c>
      <c r="K33" s="9">
        <v>257.60000000000002</v>
      </c>
      <c r="L33" s="9">
        <v>2.16</v>
      </c>
      <c r="M33" s="9">
        <v>9.92</v>
      </c>
      <c r="N33" s="9">
        <v>0.39</v>
      </c>
      <c r="O33" s="9">
        <v>0.47</v>
      </c>
      <c r="P33" s="9">
        <v>1.43</v>
      </c>
      <c r="Q33" s="9">
        <v>41.5</v>
      </c>
      <c r="R33" s="9">
        <f>SUM(R15+R22+R26+R31)</f>
        <v>2866.85</v>
      </c>
    </row>
    <row r="34" spans="2:18" ht="15.75" thickBot="1" x14ac:dyDescent="0.3">
      <c r="B34" s="36" t="s">
        <v>49</v>
      </c>
      <c r="C34" s="37"/>
      <c r="D34" s="37"/>
      <c r="E34" s="38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2:18" x14ac:dyDescent="0.25">
      <c r="B35" s="1"/>
    </row>
    <row r="36" spans="2:18" x14ac:dyDescent="0.25">
      <c r="B36" s="1"/>
    </row>
  </sheetData>
  <mergeCells count="25">
    <mergeCell ref="B22:E22"/>
    <mergeCell ref="B33:E33"/>
    <mergeCell ref="B34:E34"/>
    <mergeCell ref="N8:N9"/>
    <mergeCell ref="O8:O9"/>
    <mergeCell ref="P8:P9"/>
    <mergeCell ref="Q8:Q9"/>
    <mergeCell ref="R8:R9"/>
    <mergeCell ref="B15:E15"/>
    <mergeCell ref="H8:H9"/>
    <mergeCell ref="I8:I9"/>
    <mergeCell ref="J8:J9"/>
    <mergeCell ref="K8:K9"/>
    <mergeCell ref="L8:L9"/>
    <mergeCell ref="M8:M9"/>
    <mergeCell ref="B8:B9"/>
    <mergeCell ref="C8:C9"/>
    <mergeCell ref="E8:E9"/>
    <mergeCell ref="F8:F9"/>
    <mergeCell ref="G8:G9"/>
    <mergeCell ref="B5:B7"/>
    <mergeCell ref="D5:D7"/>
    <mergeCell ref="F5:H6"/>
    <mergeCell ref="I5:L6"/>
    <mergeCell ref="M5:Q6"/>
  </mergeCells>
  <pageMargins left="0" right="0" top="0" bottom="0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R34"/>
  <sheetViews>
    <sheetView topLeftCell="A13" workbookViewId="0">
      <selection activeCell="E29" sqref="E29"/>
    </sheetView>
  </sheetViews>
  <sheetFormatPr defaultRowHeight="15" x14ac:dyDescent="0.25"/>
  <cols>
    <col min="4" max="4" width="14" customWidth="1"/>
  </cols>
  <sheetData>
    <row r="4" spans="2:18" ht="15.75" thickBot="1" x14ac:dyDescent="0.3">
      <c r="B4" s="1" t="s">
        <v>0</v>
      </c>
    </row>
    <row r="5" spans="2:18" ht="24" x14ac:dyDescent="0.25">
      <c r="B5" s="39"/>
      <c r="C5" s="2" t="s">
        <v>1</v>
      </c>
      <c r="D5" s="39" t="s">
        <v>4</v>
      </c>
      <c r="E5" s="2" t="s">
        <v>5</v>
      </c>
      <c r="F5" s="30" t="s">
        <v>7</v>
      </c>
      <c r="G5" s="31"/>
      <c r="H5" s="32"/>
      <c r="I5" s="30" t="s">
        <v>8</v>
      </c>
      <c r="J5" s="31"/>
      <c r="K5" s="31"/>
      <c r="L5" s="32"/>
      <c r="M5" s="30" t="s">
        <v>9</v>
      </c>
      <c r="N5" s="31"/>
      <c r="O5" s="31"/>
      <c r="P5" s="31"/>
      <c r="Q5" s="32"/>
      <c r="R5" s="2" t="s">
        <v>10</v>
      </c>
    </row>
    <row r="6" spans="2:18" ht="24.75" thickBot="1" x14ac:dyDescent="0.3">
      <c r="B6" s="41"/>
      <c r="C6" s="3" t="s">
        <v>2</v>
      </c>
      <c r="D6" s="41"/>
      <c r="E6" s="5" t="s">
        <v>6</v>
      </c>
      <c r="F6" s="33"/>
      <c r="G6" s="34"/>
      <c r="H6" s="35"/>
      <c r="I6" s="33"/>
      <c r="J6" s="34"/>
      <c r="K6" s="34"/>
      <c r="L6" s="35"/>
      <c r="M6" s="33"/>
      <c r="N6" s="34"/>
      <c r="O6" s="34"/>
      <c r="P6" s="34"/>
      <c r="Q6" s="35"/>
      <c r="R6" s="5" t="s">
        <v>11</v>
      </c>
    </row>
    <row r="7" spans="2:18" ht="15.75" thickBot="1" x14ac:dyDescent="0.3">
      <c r="B7" s="40"/>
      <c r="C7" s="4" t="s">
        <v>3</v>
      </c>
      <c r="D7" s="40"/>
      <c r="E7" s="6"/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7" t="s">
        <v>21</v>
      </c>
      <c r="P7" s="7" t="s">
        <v>22</v>
      </c>
      <c r="Q7" s="7" t="s">
        <v>23</v>
      </c>
      <c r="R7" s="6"/>
    </row>
    <row r="8" spans="2:18" ht="24.75" thickBot="1" x14ac:dyDescent="0.3">
      <c r="B8" s="8" t="s">
        <v>24</v>
      </c>
      <c r="C8" s="7">
        <v>10</v>
      </c>
      <c r="D8" s="7" t="s">
        <v>25</v>
      </c>
      <c r="E8" s="7">
        <v>300</v>
      </c>
      <c r="F8" s="7">
        <v>8.01</v>
      </c>
      <c r="G8" s="7">
        <v>9.4</v>
      </c>
      <c r="H8" s="7">
        <v>34.200000000000003</v>
      </c>
      <c r="I8" s="7">
        <v>205.8</v>
      </c>
      <c r="J8" s="7">
        <v>31.8</v>
      </c>
      <c r="K8" s="7">
        <v>174.1</v>
      </c>
      <c r="L8" s="7">
        <v>0.89</v>
      </c>
      <c r="M8" s="7">
        <v>0.05</v>
      </c>
      <c r="N8" s="7">
        <v>7.0000000000000007E-2</v>
      </c>
      <c r="O8" s="7">
        <v>0.22</v>
      </c>
      <c r="P8" s="7">
        <v>0.47</v>
      </c>
      <c r="Q8" s="7">
        <v>0.96</v>
      </c>
      <c r="R8" s="7">
        <v>249.9</v>
      </c>
    </row>
    <row r="9" spans="2:18" ht="24.75" thickBot="1" x14ac:dyDescent="0.3">
      <c r="B9" s="8"/>
      <c r="C9" s="7">
        <v>100</v>
      </c>
      <c r="D9" s="7" t="s">
        <v>26</v>
      </c>
      <c r="E9" s="7">
        <v>200</v>
      </c>
      <c r="F9" s="7">
        <v>5.7</v>
      </c>
      <c r="G9" s="7">
        <v>8.4</v>
      </c>
      <c r="H9" s="7">
        <v>28.5</v>
      </c>
      <c r="I9" s="7">
        <v>224.1</v>
      </c>
      <c r="J9" s="7">
        <v>27.7</v>
      </c>
      <c r="K9" s="7">
        <v>187.1</v>
      </c>
      <c r="L9" s="7">
        <v>0.56000000000000005</v>
      </c>
      <c r="M9" s="7">
        <v>3.5999999999999997E-2</v>
      </c>
      <c r="N9" s="7">
        <v>0.04</v>
      </c>
      <c r="O9" s="7">
        <v>0.24</v>
      </c>
      <c r="P9" s="7">
        <v>0.27</v>
      </c>
      <c r="Q9" s="7">
        <v>1.08</v>
      </c>
      <c r="R9" s="7">
        <v>209.5</v>
      </c>
    </row>
    <row r="10" spans="2:18" ht="15.75" thickBot="1" x14ac:dyDescent="0.3">
      <c r="B10" s="8"/>
      <c r="C10" s="7"/>
      <c r="D10" s="7" t="s">
        <v>27</v>
      </c>
      <c r="E10" s="7">
        <v>100</v>
      </c>
      <c r="F10" s="7">
        <v>7.6</v>
      </c>
      <c r="G10" s="7">
        <v>0.9</v>
      </c>
      <c r="H10" s="7">
        <v>49.7</v>
      </c>
      <c r="I10" s="7">
        <v>26</v>
      </c>
      <c r="J10" s="7">
        <v>35</v>
      </c>
      <c r="K10" s="7">
        <v>83</v>
      </c>
      <c r="L10" s="7">
        <v>1.6</v>
      </c>
      <c r="M10" s="7">
        <v>0</v>
      </c>
      <c r="N10" s="7">
        <v>0.16</v>
      </c>
      <c r="O10" s="7">
        <v>0.08</v>
      </c>
      <c r="P10" s="7">
        <v>1.54</v>
      </c>
      <c r="Q10" s="7">
        <v>0</v>
      </c>
      <c r="R10" s="7">
        <v>226</v>
      </c>
    </row>
    <row r="11" spans="2:18" ht="24.75" thickBot="1" x14ac:dyDescent="0.3">
      <c r="B11" s="8"/>
      <c r="C11" s="7"/>
      <c r="D11" s="7" t="s">
        <v>28</v>
      </c>
      <c r="E11" s="7">
        <v>5</v>
      </c>
      <c r="F11" s="7">
        <v>0.12</v>
      </c>
      <c r="G11" s="7">
        <v>16.5</v>
      </c>
      <c r="H11" s="7">
        <v>0.18</v>
      </c>
      <c r="I11" s="7">
        <v>4.4000000000000004</v>
      </c>
      <c r="J11" s="7">
        <v>0.6</v>
      </c>
      <c r="K11" s="7">
        <v>3.8</v>
      </c>
      <c r="L11" s="7">
        <v>0.4</v>
      </c>
      <c r="M11" s="7">
        <v>0.1</v>
      </c>
      <c r="N11" s="7">
        <v>0</v>
      </c>
      <c r="O11" s="7">
        <v>2E-3</v>
      </c>
      <c r="P11" s="7">
        <v>0.02</v>
      </c>
      <c r="Q11" s="7">
        <v>0</v>
      </c>
      <c r="R11" s="7">
        <v>149.6</v>
      </c>
    </row>
    <row r="12" spans="2:18" ht="15.75" thickBot="1" x14ac:dyDescent="0.3">
      <c r="B12" s="8"/>
      <c r="C12" s="7"/>
      <c r="D12" s="7" t="s">
        <v>29</v>
      </c>
      <c r="E12" s="7" t="s">
        <v>30</v>
      </c>
      <c r="F12" s="7">
        <v>5.08</v>
      </c>
      <c r="G12" s="7">
        <v>4.0599999999999996</v>
      </c>
      <c r="H12" s="7">
        <v>0.28000000000000003</v>
      </c>
      <c r="I12" s="7">
        <v>22</v>
      </c>
      <c r="J12" s="7">
        <v>21.6</v>
      </c>
      <c r="K12" s="7">
        <v>74</v>
      </c>
      <c r="L12" s="7">
        <v>1.08</v>
      </c>
      <c r="M12" s="7">
        <v>0.14000000000000001</v>
      </c>
      <c r="N12" s="7">
        <v>2.8000000000000001E-2</v>
      </c>
      <c r="O12" s="7">
        <v>0.17599999999999999</v>
      </c>
      <c r="P12" s="7">
        <v>7.5999999999999998E-2</v>
      </c>
      <c r="Q12" s="7">
        <v>0</v>
      </c>
      <c r="R12" s="7">
        <v>62.8</v>
      </c>
    </row>
    <row r="13" spans="2:18" ht="15.75" thickBot="1" x14ac:dyDescent="0.3">
      <c r="B13" s="8"/>
      <c r="C13" s="7"/>
      <c r="D13" s="7" t="s">
        <v>31</v>
      </c>
      <c r="E13" s="7">
        <v>200</v>
      </c>
      <c r="F13" s="7">
        <v>0.8</v>
      </c>
      <c r="G13" s="7">
        <v>0</v>
      </c>
      <c r="H13" s="7">
        <v>22.6</v>
      </c>
      <c r="I13" s="7">
        <v>38</v>
      </c>
      <c r="J13" s="7">
        <v>18</v>
      </c>
      <c r="K13" s="7">
        <v>22</v>
      </c>
      <c r="L13" s="7">
        <v>4.4000000000000004</v>
      </c>
      <c r="M13" s="7">
        <v>0</v>
      </c>
      <c r="N13" s="7">
        <v>0.02</v>
      </c>
      <c r="O13" s="7">
        <v>0.06</v>
      </c>
      <c r="P13" s="7">
        <v>0.6</v>
      </c>
      <c r="Q13" s="7">
        <v>26</v>
      </c>
      <c r="R13" s="7">
        <v>92</v>
      </c>
    </row>
    <row r="14" spans="2:18" ht="15.75" thickBot="1" x14ac:dyDescent="0.3">
      <c r="B14" s="36" t="s">
        <v>32</v>
      </c>
      <c r="C14" s="37"/>
      <c r="D14" s="37"/>
      <c r="E14" s="3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>SUM(R8:R13)</f>
        <v>989.8</v>
      </c>
    </row>
    <row r="15" spans="2:18" ht="24" x14ac:dyDescent="0.25">
      <c r="B15" s="39" t="s">
        <v>33</v>
      </c>
      <c r="C15" s="39">
        <v>24</v>
      </c>
      <c r="D15" s="5" t="s">
        <v>34</v>
      </c>
      <c r="E15" s="39">
        <v>300</v>
      </c>
      <c r="F15" s="39">
        <v>15.3</v>
      </c>
      <c r="G15" s="39">
        <v>12.6</v>
      </c>
      <c r="H15" s="39">
        <v>27.6</v>
      </c>
      <c r="I15" s="39">
        <v>53.7</v>
      </c>
      <c r="J15" s="39">
        <v>56.5</v>
      </c>
      <c r="K15" s="39">
        <v>277</v>
      </c>
      <c r="L15" s="39">
        <v>4.8499999999999996</v>
      </c>
      <c r="M15" s="39">
        <v>0.03</v>
      </c>
      <c r="N15" s="39">
        <v>0.23</v>
      </c>
      <c r="O15" s="39">
        <v>0.49</v>
      </c>
      <c r="P15" s="39">
        <v>3.06</v>
      </c>
      <c r="Q15" s="39">
        <v>16.5</v>
      </c>
      <c r="R15" s="39">
        <v>279.10000000000002</v>
      </c>
    </row>
    <row r="16" spans="2:18" ht="24.75" thickBot="1" x14ac:dyDescent="0.3">
      <c r="B16" s="40"/>
      <c r="C16" s="40"/>
      <c r="D16" s="7" t="s">
        <v>35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2:18" ht="15.75" thickBot="1" x14ac:dyDescent="0.3">
      <c r="B17" s="8"/>
      <c r="C17" s="7">
        <v>42</v>
      </c>
      <c r="D17" s="7" t="s">
        <v>36</v>
      </c>
      <c r="E17" s="7">
        <v>100</v>
      </c>
      <c r="F17" s="7">
        <v>16.100000000000001</v>
      </c>
      <c r="G17" s="7">
        <v>14.9</v>
      </c>
      <c r="H17" s="7">
        <v>6.1</v>
      </c>
      <c r="I17" s="7">
        <v>19.579999999999998</v>
      </c>
      <c r="J17" s="7">
        <v>24.1</v>
      </c>
      <c r="K17" s="7">
        <v>176.2</v>
      </c>
      <c r="L17" s="7">
        <v>2.4</v>
      </c>
      <c r="M17" s="7">
        <v>0</v>
      </c>
      <c r="N17" s="7">
        <v>7.0000000000000007E-2</v>
      </c>
      <c r="O17" s="7">
        <v>0.13</v>
      </c>
      <c r="P17" s="7">
        <v>2.4</v>
      </c>
      <c r="Q17" s="7">
        <v>3.55</v>
      </c>
      <c r="R17" s="7">
        <v>222.4</v>
      </c>
    </row>
    <row r="18" spans="2:18" ht="15.75" thickBot="1" x14ac:dyDescent="0.3">
      <c r="B18" s="8"/>
      <c r="C18" s="7">
        <v>77</v>
      </c>
      <c r="D18" s="7" t="s">
        <v>37</v>
      </c>
      <c r="E18" s="7">
        <v>200</v>
      </c>
      <c r="F18" s="7">
        <v>7.31</v>
      </c>
      <c r="G18" s="7">
        <v>4.75</v>
      </c>
      <c r="H18" s="7">
        <v>52.68</v>
      </c>
      <c r="I18" s="7">
        <v>13.7</v>
      </c>
      <c r="J18" s="7">
        <v>11.35</v>
      </c>
      <c r="K18" s="7">
        <v>61.85</v>
      </c>
      <c r="L18" s="7">
        <v>0.85</v>
      </c>
      <c r="M18" s="7">
        <v>2.5000000000000001E-2</v>
      </c>
      <c r="N18" s="7">
        <v>0.11899999999999999</v>
      </c>
      <c r="O18" s="7">
        <v>5.6000000000000001E-2</v>
      </c>
      <c r="P18" s="7">
        <v>0.85</v>
      </c>
      <c r="Q18" s="7">
        <v>0</v>
      </c>
      <c r="R18" s="7">
        <v>269.8</v>
      </c>
    </row>
    <row r="19" spans="2:18" ht="24.75" thickBot="1" x14ac:dyDescent="0.3">
      <c r="B19" s="8"/>
      <c r="C19" s="7">
        <v>101</v>
      </c>
      <c r="D19" s="7" t="s">
        <v>38</v>
      </c>
      <c r="E19" s="7">
        <v>200</v>
      </c>
      <c r="F19" s="7">
        <v>0.55000000000000004</v>
      </c>
      <c r="G19" s="7">
        <v>0</v>
      </c>
      <c r="H19" s="7">
        <v>33.14</v>
      </c>
      <c r="I19" s="7">
        <v>20.85</v>
      </c>
      <c r="J19" s="7">
        <v>14.4</v>
      </c>
      <c r="K19" s="7">
        <v>10.675000000000001</v>
      </c>
      <c r="L19" s="7">
        <v>2.86</v>
      </c>
      <c r="M19" s="7">
        <v>0</v>
      </c>
      <c r="N19" s="7">
        <v>8.5000000000000006E-3</v>
      </c>
      <c r="O19" s="7">
        <v>5.5E-2</v>
      </c>
      <c r="P19" s="7">
        <v>0.19</v>
      </c>
      <c r="Q19" s="7">
        <v>0.75</v>
      </c>
      <c r="R19" s="7">
        <v>127.6</v>
      </c>
    </row>
    <row r="20" spans="2:18" ht="15.75" thickBot="1" x14ac:dyDescent="0.3">
      <c r="B20" s="8"/>
      <c r="C20" s="7"/>
      <c r="D20" s="7" t="s">
        <v>39</v>
      </c>
      <c r="E20" s="7">
        <v>150</v>
      </c>
      <c r="F20" s="7">
        <v>6.5</v>
      </c>
      <c r="G20" s="7">
        <v>1</v>
      </c>
      <c r="H20" s="7">
        <v>40.1</v>
      </c>
      <c r="I20" s="7">
        <v>38</v>
      </c>
      <c r="J20" s="7">
        <v>49</v>
      </c>
      <c r="K20" s="7">
        <v>156</v>
      </c>
      <c r="L20" s="7">
        <v>2.6</v>
      </c>
      <c r="M20" s="7">
        <v>0</v>
      </c>
      <c r="N20" s="7">
        <v>0.18</v>
      </c>
      <c r="O20" s="7">
        <v>0.11</v>
      </c>
      <c r="P20" s="7">
        <v>0.67</v>
      </c>
      <c r="Q20" s="7">
        <v>0</v>
      </c>
      <c r="R20" s="7">
        <v>190</v>
      </c>
    </row>
    <row r="21" spans="2:18" ht="15.75" thickBot="1" x14ac:dyDescent="0.3">
      <c r="B21" s="36" t="s">
        <v>32</v>
      </c>
      <c r="C21" s="37"/>
      <c r="D21" s="37"/>
      <c r="E21" s="3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f>SUM(R15:R20)</f>
        <v>1088.9000000000001</v>
      </c>
    </row>
    <row r="22" spans="2:18" ht="15.75" thickBot="1" x14ac:dyDescent="0.3">
      <c r="B22" s="8"/>
      <c r="C22" s="7"/>
      <c r="D22" s="7" t="s">
        <v>40</v>
      </c>
      <c r="E22" s="7">
        <v>200</v>
      </c>
      <c r="F22" s="7">
        <v>1</v>
      </c>
      <c r="G22" s="7">
        <v>0</v>
      </c>
      <c r="H22" s="7">
        <v>23.4</v>
      </c>
      <c r="I22" s="7">
        <v>16</v>
      </c>
      <c r="J22" s="7">
        <v>10</v>
      </c>
      <c r="K22" s="7">
        <v>18</v>
      </c>
      <c r="L22" s="7">
        <v>0.4</v>
      </c>
      <c r="M22" s="7">
        <v>0</v>
      </c>
      <c r="N22" s="7">
        <v>0.02</v>
      </c>
      <c r="O22" s="7">
        <v>0.02</v>
      </c>
      <c r="P22" s="7">
        <v>0.2</v>
      </c>
      <c r="Q22" s="7">
        <v>4</v>
      </c>
      <c r="R22" s="7">
        <v>94</v>
      </c>
    </row>
    <row r="23" spans="2:18" ht="15.75" thickBot="1" x14ac:dyDescent="0.3">
      <c r="B23" s="8"/>
      <c r="C23" s="7"/>
      <c r="D23" s="7" t="s">
        <v>41</v>
      </c>
      <c r="E23" s="7">
        <v>25</v>
      </c>
      <c r="F23" s="7">
        <v>5.2</v>
      </c>
      <c r="G23" s="7">
        <v>2.6</v>
      </c>
      <c r="H23" s="7">
        <v>20.100000000000001</v>
      </c>
      <c r="I23" s="7">
        <v>21.5</v>
      </c>
      <c r="J23" s="7">
        <v>11</v>
      </c>
      <c r="K23" s="7">
        <v>61</v>
      </c>
      <c r="L23" s="7">
        <v>0.9</v>
      </c>
      <c r="M23" s="7">
        <v>0</v>
      </c>
      <c r="N23" s="7">
        <v>0.04</v>
      </c>
      <c r="O23" s="7">
        <v>0.04</v>
      </c>
      <c r="P23" s="7">
        <v>0.37</v>
      </c>
      <c r="Q23" s="7">
        <v>0</v>
      </c>
      <c r="R23" s="7">
        <v>188</v>
      </c>
    </row>
    <row r="24" spans="2:18" ht="15.75" thickBot="1" x14ac:dyDescent="0.3">
      <c r="B24" s="36" t="s">
        <v>32</v>
      </c>
      <c r="C24" s="37"/>
      <c r="D24" s="37"/>
      <c r="E24" s="3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f>SUM(R22:R23)</f>
        <v>282</v>
      </c>
    </row>
    <row r="25" spans="2:18" ht="15.75" thickBot="1" x14ac:dyDescent="0.3">
      <c r="B25" s="8" t="s">
        <v>42</v>
      </c>
      <c r="C25" s="7">
        <v>40</v>
      </c>
      <c r="D25" s="7" t="s">
        <v>43</v>
      </c>
      <c r="E25" s="7">
        <v>280</v>
      </c>
      <c r="F25" s="7">
        <v>21.917999999999999</v>
      </c>
      <c r="G25" s="7">
        <v>20.012</v>
      </c>
      <c r="H25" s="7">
        <v>17.614999999999998</v>
      </c>
      <c r="I25" s="7">
        <v>149.04</v>
      </c>
      <c r="J25" s="7">
        <v>69.12</v>
      </c>
      <c r="K25" s="7">
        <v>287.83999999999997</v>
      </c>
      <c r="L25" s="7">
        <v>14.574999999999999</v>
      </c>
      <c r="M25" s="7">
        <v>0</v>
      </c>
      <c r="N25" s="7">
        <v>0.15759999999999999</v>
      </c>
      <c r="O25" s="7">
        <v>0.20849999999999999</v>
      </c>
      <c r="P25" s="7">
        <v>3.0369999999999999</v>
      </c>
      <c r="Q25" s="7">
        <v>99.55</v>
      </c>
      <c r="R25" s="7">
        <v>339</v>
      </c>
    </row>
    <row r="26" spans="2:18" ht="15.75" thickBot="1" x14ac:dyDescent="0.3">
      <c r="B26" s="8"/>
      <c r="C26" s="7"/>
      <c r="D26" s="7" t="s">
        <v>44</v>
      </c>
      <c r="E26" s="7">
        <v>80</v>
      </c>
      <c r="F26" s="7">
        <v>1</v>
      </c>
      <c r="G26" s="7">
        <v>4.5</v>
      </c>
      <c r="H26" s="7">
        <v>4.3</v>
      </c>
      <c r="I26" s="7">
        <v>20.5</v>
      </c>
      <c r="J26" s="7">
        <v>17.5</v>
      </c>
      <c r="K26" s="7">
        <v>33.5</v>
      </c>
      <c r="L26" s="7">
        <v>3.5</v>
      </c>
      <c r="M26" s="7">
        <v>0</v>
      </c>
      <c r="N26" s="7">
        <v>0.01</v>
      </c>
      <c r="O26" s="7">
        <v>2.5000000000000001E-2</v>
      </c>
      <c r="P26" s="7">
        <v>0</v>
      </c>
      <c r="Q26" s="7">
        <v>3.5</v>
      </c>
      <c r="R26" s="7">
        <v>129.9</v>
      </c>
    </row>
    <row r="27" spans="2:18" ht="24.75" thickBot="1" x14ac:dyDescent="0.3">
      <c r="B27" s="8"/>
      <c r="C27" s="7">
        <v>106</v>
      </c>
      <c r="D27" s="7" t="s">
        <v>45</v>
      </c>
      <c r="E27" s="7">
        <v>200</v>
      </c>
      <c r="F27" s="7">
        <v>5.5E-2</v>
      </c>
      <c r="G27" s="7">
        <v>0</v>
      </c>
      <c r="H27" s="7">
        <v>20.143000000000001</v>
      </c>
      <c r="I27" s="7">
        <v>2.64</v>
      </c>
      <c r="J27" s="7">
        <v>0.82</v>
      </c>
      <c r="K27" s="7">
        <v>1.51</v>
      </c>
      <c r="L27" s="7">
        <v>0.13100000000000001</v>
      </c>
      <c r="M27" s="7">
        <v>0</v>
      </c>
      <c r="N27" s="7">
        <v>2E-3</v>
      </c>
      <c r="O27" s="7">
        <v>1.5E-3</v>
      </c>
      <c r="P27" s="7">
        <v>8.9999999999999993E-3</v>
      </c>
      <c r="Q27" s="7">
        <v>2.0049999999999999</v>
      </c>
      <c r="R27" s="7">
        <v>76.400000000000006</v>
      </c>
    </row>
    <row r="28" spans="2:18" ht="15.75" thickBot="1" x14ac:dyDescent="0.3">
      <c r="B28" s="8"/>
      <c r="C28" s="7"/>
      <c r="D28" s="7" t="s">
        <v>46</v>
      </c>
      <c r="E28" s="7">
        <v>100</v>
      </c>
      <c r="F28" s="7">
        <v>7.6</v>
      </c>
      <c r="G28" s="7">
        <v>0.9</v>
      </c>
      <c r="H28" s="7">
        <v>49.7</v>
      </c>
      <c r="I28" s="7">
        <v>26</v>
      </c>
      <c r="J28" s="7">
        <v>35</v>
      </c>
      <c r="K28" s="7">
        <v>83</v>
      </c>
      <c r="L28" s="7">
        <v>1.6</v>
      </c>
      <c r="M28" s="7">
        <v>0</v>
      </c>
      <c r="N28" s="7">
        <v>0.16</v>
      </c>
      <c r="O28" s="7">
        <v>0.08</v>
      </c>
      <c r="P28" s="7">
        <v>1.54</v>
      </c>
      <c r="Q28" s="7">
        <v>0</v>
      </c>
      <c r="R28" s="7">
        <v>226</v>
      </c>
    </row>
    <row r="29" spans="2:18" ht="24.75" thickBot="1" x14ac:dyDescent="0.3">
      <c r="B29" s="8"/>
      <c r="C29" s="7"/>
      <c r="D29" s="7" t="s">
        <v>28</v>
      </c>
      <c r="E29" s="7">
        <v>5</v>
      </c>
      <c r="F29" s="7">
        <v>0.12</v>
      </c>
      <c r="G29" s="7">
        <v>16.5</v>
      </c>
      <c r="H29" s="7">
        <v>0.18</v>
      </c>
      <c r="I29" s="7">
        <v>4.4000000000000004</v>
      </c>
      <c r="J29" s="7">
        <v>0.6</v>
      </c>
      <c r="K29" s="7">
        <v>3.8</v>
      </c>
      <c r="L29" s="7">
        <v>0.4</v>
      </c>
      <c r="M29" s="7">
        <v>0.1</v>
      </c>
      <c r="N29" s="7">
        <v>0</v>
      </c>
      <c r="O29" s="7">
        <v>2E-3</v>
      </c>
      <c r="P29" s="7">
        <v>0.02</v>
      </c>
      <c r="Q29" s="7">
        <v>0</v>
      </c>
      <c r="R29" s="7">
        <v>149.6</v>
      </c>
    </row>
    <row r="30" spans="2:18" ht="15.75" thickBot="1" x14ac:dyDescent="0.3">
      <c r="B30" s="36" t="s">
        <v>32</v>
      </c>
      <c r="C30" s="37"/>
      <c r="D30" s="37"/>
      <c r="E30" s="3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>
        <f>SUM(R25:R29)</f>
        <v>920.9</v>
      </c>
    </row>
    <row r="31" spans="2:18" ht="15.75" thickBot="1" x14ac:dyDescent="0.3">
      <c r="B31" s="8" t="s">
        <v>47</v>
      </c>
      <c r="C31" s="7"/>
      <c r="D31" s="7" t="s">
        <v>48</v>
      </c>
      <c r="E31" s="7">
        <v>200</v>
      </c>
      <c r="F31" s="7">
        <v>10</v>
      </c>
      <c r="G31" s="7">
        <v>3</v>
      </c>
      <c r="H31" s="7">
        <v>7</v>
      </c>
      <c r="I31" s="7">
        <v>248</v>
      </c>
      <c r="J31" s="7">
        <v>30</v>
      </c>
      <c r="K31" s="7">
        <v>190</v>
      </c>
      <c r="L31" s="7">
        <v>0.2</v>
      </c>
      <c r="M31" s="7">
        <v>0.02</v>
      </c>
      <c r="N31" s="7">
        <v>0.06</v>
      </c>
      <c r="O31" s="7">
        <v>0.3</v>
      </c>
      <c r="P31" s="7">
        <v>0.3</v>
      </c>
      <c r="Q31" s="7">
        <v>1.2</v>
      </c>
      <c r="R31" s="7">
        <v>102</v>
      </c>
    </row>
    <row r="32" spans="2:18" ht="15.75" thickBot="1" x14ac:dyDescent="0.3">
      <c r="B32" s="36" t="s">
        <v>32</v>
      </c>
      <c r="C32" s="37"/>
      <c r="D32" s="37"/>
      <c r="E32" s="38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>
        <f>SUM(R31)</f>
        <v>102</v>
      </c>
    </row>
    <row r="33" spans="2:18" ht="15.75" thickBot="1" x14ac:dyDescent="0.3">
      <c r="B33" s="36" t="s">
        <v>49</v>
      </c>
      <c r="C33" s="37"/>
      <c r="D33" s="37"/>
      <c r="E33" s="3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>SUM(R14+R21+R24+R32+R30)</f>
        <v>3383.6</v>
      </c>
    </row>
    <row r="34" spans="2:18" x14ac:dyDescent="0.25">
      <c r="B34" s="1"/>
    </row>
  </sheetData>
  <mergeCells count="27">
    <mergeCell ref="B24:E24"/>
    <mergeCell ref="B30:E30"/>
    <mergeCell ref="B32:E32"/>
    <mergeCell ref="B33:E33"/>
    <mergeCell ref="B21:E21"/>
    <mergeCell ref="R15:R16"/>
    <mergeCell ref="I15:I16"/>
    <mergeCell ref="J15:J16"/>
    <mergeCell ref="K15:K16"/>
    <mergeCell ref="L15:L16"/>
    <mergeCell ref="M15:M16"/>
    <mergeCell ref="N15:N16"/>
    <mergeCell ref="M5:Q6"/>
    <mergeCell ref="B14:E14"/>
    <mergeCell ref="H15:H16"/>
    <mergeCell ref="B5:B7"/>
    <mergeCell ref="D5:D7"/>
    <mergeCell ref="F5:H6"/>
    <mergeCell ref="I5:L6"/>
    <mergeCell ref="B15:B16"/>
    <mergeCell ref="C15:C16"/>
    <mergeCell ref="E15:E16"/>
    <mergeCell ref="F15:F16"/>
    <mergeCell ref="G15:G16"/>
    <mergeCell ref="O15:O16"/>
    <mergeCell ref="P15:P16"/>
    <mergeCell ref="Q15:Q16"/>
  </mergeCells>
  <pageMargins left="0" right="0" top="0" bottom="0" header="0" footer="0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35"/>
  <sheetViews>
    <sheetView topLeftCell="C13" workbookViewId="0">
      <selection activeCell="Q14" sqref="Q14"/>
    </sheetView>
  </sheetViews>
  <sheetFormatPr defaultRowHeight="15" x14ac:dyDescent="0.25"/>
  <cols>
    <col min="4" max="4" width="11.140625" customWidth="1"/>
  </cols>
  <sheetData>
    <row r="3" spans="2:18" ht="15.75" thickBot="1" x14ac:dyDescent="0.3">
      <c r="B3" s="1" t="s">
        <v>50</v>
      </c>
    </row>
    <row r="4" spans="2:18" ht="24" x14ac:dyDescent="0.25">
      <c r="B4" s="48"/>
      <c r="C4" s="10" t="s">
        <v>1</v>
      </c>
      <c r="D4" s="48" t="s">
        <v>4</v>
      </c>
      <c r="E4" s="10" t="s">
        <v>5</v>
      </c>
      <c r="F4" s="42" t="s">
        <v>7</v>
      </c>
      <c r="G4" s="43"/>
      <c r="H4" s="44"/>
      <c r="I4" s="42" t="s">
        <v>8</v>
      </c>
      <c r="J4" s="43"/>
      <c r="K4" s="43"/>
      <c r="L4" s="44"/>
      <c r="M4" s="42" t="s">
        <v>9</v>
      </c>
      <c r="N4" s="43"/>
      <c r="O4" s="43"/>
      <c r="P4" s="43"/>
      <c r="Q4" s="44"/>
      <c r="R4" s="10" t="s">
        <v>10</v>
      </c>
    </row>
    <row r="5" spans="2:18" ht="24.75" thickBot="1" x14ac:dyDescent="0.3">
      <c r="B5" s="49"/>
      <c r="C5" s="11" t="s">
        <v>2</v>
      </c>
      <c r="D5" s="49"/>
      <c r="E5" s="13" t="s">
        <v>6</v>
      </c>
      <c r="F5" s="45"/>
      <c r="G5" s="46"/>
      <c r="H5" s="47"/>
      <c r="I5" s="45"/>
      <c r="J5" s="46"/>
      <c r="K5" s="46"/>
      <c r="L5" s="47"/>
      <c r="M5" s="45"/>
      <c r="N5" s="46"/>
      <c r="O5" s="46"/>
      <c r="P5" s="46"/>
      <c r="Q5" s="47"/>
      <c r="R5" s="13" t="s">
        <v>11</v>
      </c>
    </row>
    <row r="6" spans="2:18" ht="15.75" thickBot="1" x14ac:dyDescent="0.3">
      <c r="B6" s="50"/>
      <c r="C6" s="12" t="s">
        <v>3</v>
      </c>
      <c r="D6" s="50"/>
      <c r="E6" s="6"/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18</v>
      </c>
      <c r="M6" s="7" t="s">
        <v>19</v>
      </c>
      <c r="N6" s="7" t="s">
        <v>20</v>
      </c>
      <c r="O6" s="7" t="s">
        <v>21</v>
      </c>
      <c r="P6" s="7" t="s">
        <v>22</v>
      </c>
      <c r="Q6" s="7" t="s">
        <v>23</v>
      </c>
      <c r="R6" s="6"/>
    </row>
    <row r="7" spans="2:18" ht="48.75" thickBot="1" x14ac:dyDescent="0.3">
      <c r="B7" s="8" t="s">
        <v>24</v>
      </c>
      <c r="C7" s="7">
        <v>8</v>
      </c>
      <c r="D7" s="7" t="s">
        <v>51</v>
      </c>
      <c r="E7" s="7">
        <v>300</v>
      </c>
      <c r="F7" s="7">
        <v>31.6</v>
      </c>
      <c r="G7" s="7">
        <v>17.2</v>
      </c>
      <c r="H7" s="7">
        <v>33.4</v>
      </c>
      <c r="I7" s="7">
        <v>343.7</v>
      </c>
      <c r="J7" s="7">
        <v>54.6</v>
      </c>
      <c r="K7" s="7">
        <v>423.5</v>
      </c>
      <c r="L7" s="7">
        <v>1.4</v>
      </c>
      <c r="M7" s="7">
        <v>0.1</v>
      </c>
      <c r="N7" s="7">
        <v>0.11</v>
      </c>
      <c r="O7" s="7">
        <v>0.5</v>
      </c>
      <c r="P7" s="7">
        <v>0.86</v>
      </c>
      <c r="Q7" s="7">
        <v>1.05</v>
      </c>
      <c r="R7" s="7">
        <v>436.4</v>
      </c>
    </row>
    <row r="8" spans="2:18" ht="15.75" thickBot="1" x14ac:dyDescent="0.3">
      <c r="B8" s="8"/>
      <c r="C8" s="7">
        <v>99</v>
      </c>
      <c r="D8" s="7" t="s">
        <v>65</v>
      </c>
      <c r="E8" s="7">
        <v>200</v>
      </c>
      <c r="F8" s="7">
        <v>0.1</v>
      </c>
      <c r="G8" s="7">
        <v>0</v>
      </c>
      <c r="H8" s="7">
        <v>9.9</v>
      </c>
      <c r="I8" s="7">
        <v>10.3</v>
      </c>
      <c r="J8" s="7">
        <v>3.7</v>
      </c>
      <c r="K8" s="7">
        <v>3.7</v>
      </c>
      <c r="L8" s="7">
        <v>0.4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39.9</v>
      </c>
    </row>
    <row r="9" spans="2:18" ht="24.75" thickBot="1" x14ac:dyDescent="0.3">
      <c r="B9" s="8"/>
      <c r="C9" s="7"/>
      <c r="D9" s="7" t="s">
        <v>27</v>
      </c>
      <c r="E9" s="7">
        <v>100</v>
      </c>
      <c r="F9" s="7">
        <v>7.6</v>
      </c>
      <c r="G9" s="7">
        <v>0.9</v>
      </c>
      <c r="H9" s="7">
        <v>49.7</v>
      </c>
      <c r="I9" s="7">
        <v>26</v>
      </c>
      <c r="J9" s="7">
        <v>35</v>
      </c>
      <c r="K9" s="7">
        <v>83</v>
      </c>
      <c r="L9" s="7">
        <v>1.6</v>
      </c>
      <c r="M9" s="7">
        <v>0</v>
      </c>
      <c r="N9" s="7">
        <v>0.16</v>
      </c>
      <c r="O9" s="7">
        <v>0.08</v>
      </c>
      <c r="P9" s="7">
        <v>1.54</v>
      </c>
      <c r="Q9" s="7">
        <v>0</v>
      </c>
      <c r="R9" s="7">
        <v>226</v>
      </c>
    </row>
    <row r="10" spans="2:18" ht="24.75" thickBot="1" x14ac:dyDescent="0.3">
      <c r="B10" s="8"/>
      <c r="C10" s="7"/>
      <c r="D10" s="7" t="s">
        <v>28</v>
      </c>
      <c r="E10" s="7">
        <v>5</v>
      </c>
      <c r="F10" s="7">
        <v>0.12</v>
      </c>
      <c r="G10" s="7">
        <v>16.5</v>
      </c>
      <c r="H10" s="7">
        <v>0.18</v>
      </c>
      <c r="I10" s="7">
        <v>4.4000000000000004</v>
      </c>
      <c r="J10" s="7">
        <v>0.6</v>
      </c>
      <c r="K10" s="7">
        <v>3.8</v>
      </c>
      <c r="L10" s="7">
        <v>0.4</v>
      </c>
      <c r="M10" s="7">
        <v>0.1</v>
      </c>
      <c r="N10" s="7">
        <v>0</v>
      </c>
      <c r="O10" s="7">
        <v>2E-3</v>
      </c>
      <c r="P10" s="7">
        <v>0.02</v>
      </c>
      <c r="Q10" s="7">
        <v>0</v>
      </c>
      <c r="R10" s="7">
        <v>149.6</v>
      </c>
    </row>
    <row r="11" spans="2:18" ht="15.75" thickBot="1" x14ac:dyDescent="0.3"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/>
    </row>
    <row r="12" spans="2:18" ht="15.75" thickBot="1" x14ac:dyDescent="0.3">
      <c r="B12" s="8"/>
      <c r="C12" s="7"/>
      <c r="D12" s="7" t="s">
        <v>31</v>
      </c>
      <c r="E12" s="7">
        <v>200</v>
      </c>
      <c r="F12" s="7">
        <v>1</v>
      </c>
      <c r="G12" s="7">
        <v>0</v>
      </c>
      <c r="H12" s="7">
        <v>28.25</v>
      </c>
      <c r="I12" s="7">
        <v>47.4</v>
      </c>
      <c r="J12" s="7">
        <v>22.5</v>
      </c>
      <c r="K12" s="7">
        <v>27.5</v>
      </c>
      <c r="L12" s="7">
        <v>5.5</v>
      </c>
      <c r="M12" s="7">
        <v>0</v>
      </c>
      <c r="N12" s="7">
        <v>2.5000000000000001E-2</v>
      </c>
      <c r="O12" s="7">
        <v>7.4999999999999997E-2</v>
      </c>
      <c r="P12" s="7">
        <v>0.75</v>
      </c>
      <c r="Q12" s="7">
        <v>32.5</v>
      </c>
      <c r="R12" s="7">
        <v>115</v>
      </c>
    </row>
    <row r="13" spans="2:18" ht="15.75" thickBot="1" x14ac:dyDescent="0.3">
      <c r="B13" s="36" t="s">
        <v>32</v>
      </c>
      <c r="C13" s="37"/>
      <c r="D13" s="37"/>
      <c r="E13" s="38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f>SUM(R7:R12)</f>
        <v>966.9</v>
      </c>
    </row>
    <row r="14" spans="2:18" ht="48.75" thickBot="1" x14ac:dyDescent="0.3">
      <c r="B14" s="8" t="s">
        <v>33</v>
      </c>
      <c r="C14" s="7">
        <v>22</v>
      </c>
      <c r="D14" s="7" t="s">
        <v>55</v>
      </c>
      <c r="E14" s="7">
        <v>300</v>
      </c>
      <c r="F14" s="7">
        <v>12.28</v>
      </c>
      <c r="G14" s="7">
        <v>4.4000000000000004</v>
      </c>
      <c r="H14" s="7">
        <v>21.91</v>
      </c>
      <c r="I14" s="7">
        <v>56.8</v>
      </c>
      <c r="J14" s="7">
        <v>37.6</v>
      </c>
      <c r="K14" s="7">
        <v>186.25</v>
      </c>
      <c r="L14" s="7">
        <v>1.75</v>
      </c>
      <c r="M14" s="7">
        <v>1.0999999999999999E-2</v>
      </c>
      <c r="N14" s="7">
        <v>0.15</v>
      </c>
      <c r="O14" s="7">
        <v>0.47</v>
      </c>
      <c r="P14" s="7">
        <v>2.08</v>
      </c>
      <c r="Q14" s="7">
        <v>18.8</v>
      </c>
      <c r="R14" s="7">
        <v>172.5</v>
      </c>
    </row>
    <row r="15" spans="2:18" ht="48.75" thickBot="1" x14ac:dyDescent="0.3">
      <c r="B15" s="8"/>
      <c r="C15" s="7">
        <v>49</v>
      </c>
      <c r="D15" s="7" t="s">
        <v>56</v>
      </c>
      <c r="E15" s="7" t="s">
        <v>57</v>
      </c>
      <c r="F15" s="7">
        <v>22.4</v>
      </c>
      <c r="G15" s="7">
        <v>26.1</v>
      </c>
      <c r="H15" s="7">
        <v>5.3</v>
      </c>
      <c r="I15" s="7">
        <v>25.5</v>
      </c>
      <c r="J15" s="7">
        <v>35.700000000000003</v>
      </c>
      <c r="K15" s="7">
        <v>281.8</v>
      </c>
      <c r="L15" s="7">
        <v>6.7</v>
      </c>
      <c r="M15" s="7">
        <v>8.4000000000000005E-2</v>
      </c>
      <c r="N15" s="7">
        <v>0.09</v>
      </c>
      <c r="O15" s="7">
        <v>0.18</v>
      </c>
      <c r="P15" s="7">
        <v>4.5</v>
      </c>
      <c r="Q15" s="7">
        <v>2.5</v>
      </c>
      <c r="R15" s="7">
        <v>344.8</v>
      </c>
    </row>
    <row r="16" spans="2:18" ht="24.75" thickBot="1" x14ac:dyDescent="0.3">
      <c r="B16" s="8"/>
      <c r="C16" s="7">
        <v>78</v>
      </c>
      <c r="D16" s="7" t="s">
        <v>58</v>
      </c>
      <c r="E16" s="7">
        <v>200</v>
      </c>
      <c r="F16" s="7">
        <v>7.31</v>
      </c>
      <c r="G16" s="7">
        <v>4.75</v>
      </c>
      <c r="H16" s="7">
        <v>52.68</v>
      </c>
      <c r="I16" s="7">
        <v>13.7</v>
      </c>
      <c r="J16" s="7">
        <v>11.35</v>
      </c>
      <c r="K16" s="7">
        <v>61.85</v>
      </c>
      <c r="L16" s="7">
        <v>0.85</v>
      </c>
      <c r="M16" s="7">
        <v>2.5000000000000001E-2</v>
      </c>
      <c r="N16" s="7">
        <v>0.11899999999999999</v>
      </c>
      <c r="O16" s="7">
        <v>5.6000000000000001E-2</v>
      </c>
      <c r="P16" s="7">
        <v>0.85</v>
      </c>
      <c r="Q16" s="7">
        <v>0</v>
      </c>
      <c r="R16" s="7">
        <v>269.8</v>
      </c>
    </row>
    <row r="17" spans="2:18" ht="15.75" thickBot="1" x14ac:dyDescent="0.3">
      <c r="B17" s="8"/>
      <c r="C17" s="7">
        <v>105</v>
      </c>
      <c r="D17" s="7" t="s">
        <v>59</v>
      </c>
      <c r="E17" s="7">
        <v>200</v>
      </c>
      <c r="F17" s="7">
        <v>0.12</v>
      </c>
      <c r="G17" s="7">
        <v>0</v>
      </c>
      <c r="H17" s="7">
        <v>46.8</v>
      </c>
      <c r="I17" s="7">
        <v>0.4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176.2</v>
      </c>
    </row>
    <row r="18" spans="2:18" ht="15.75" thickBot="1" x14ac:dyDescent="0.3">
      <c r="B18" s="8"/>
      <c r="C18" s="7"/>
      <c r="D18" s="7" t="s">
        <v>39</v>
      </c>
      <c r="E18" s="7">
        <v>150</v>
      </c>
      <c r="F18" s="7">
        <v>6.5</v>
      </c>
      <c r="G18" s="7">
        <v>1</v>
      </c>
      <c r="H18" s="7">
        <v>40.1</v>
      </c>
      <c r="I18" s="7">
        <v>38</v>
      </c>
      <c r="J18" s="7">
        <v>49</v>
      </c>
      <c r="K18" s="7">
        <v>156</v>
      </c>
      <c r="L18" s="7">
        <v>2.6</v>
      </c>
      <c r="M18" s="7">
        <v>0</v>
      </c>
      <c r="N18" s="7">
        <v>0.18</v>
      </c>
      <c r="O18" s="7">
        <v>0.11</v>
      </c>
      <c r="P18" s="7">
        <v>0.67</v>
      </c>
      <c r="Q18" s="7">
        <v>0</v>
      </c>
      <c r="R18" s="7">
        <v>190</v>
      </c>
    </row>
    <row r="19" spans="2:18" ht="15.75" thickBot="1" x14ac:dyDescent="0.3">
      <c r="B19" s="36" t="s">
        <v>32</v>
      </c>
      <c r="C19" s="37"/>
      <c r="D19" s="37"/>
      <c r="E19" s="38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f>SUM(R14:R18)</f>
        <v>1153.3</v>
      </c>
    </row>
    <row r="20" spans="2:18" ht="15.75" thickBot="1" x14ac:dyDescent="0.3">
      <c r="B20" s="8"/>
      <c r="C20" s="7"/>
      <c r="D20" s="7" t="s">
        <v>40</v>
      </c>
      <c r="E20" s="7">
        <v>200</v>
      </c>
      <c r="F20" s="7">
        <v>1</v>
      </c>
      <c r="G20" s="7">
        <v>0</v>
      </c>
      <c r="H20" s="7">
        <v>23.4</v>
      </c>
      <c r="I20" s="7">
        <v>16</v>
      </c>
      <c r="J20" s="7">
        <v>10</v>
      </c>
      <c r="K20" s="7">
        <v>18</v>
      </c>
      <c r="L20" s="7">
        <v>0.4</v>
      </c>
      <c r="M20" s="7">
        <v>0</v>
      </c>
      <c r="N20" s="7">
        <v>0.02</v>
      </c>
      <c r="O20" s="7">
        <v>0.02</v>
      </c>
      <c r="P20" s="7">
        <v>0.2</v>
      </c>
      <c r="Q20" s="7">
        <v>4</v>
      </c>
      <c r="R20" s="7">
        <v>94</v>
      </c>
    </row>
    <row r="21" spans="2:18" ht="15.75" thickBot="1" x14ac:dyDescent="0.3">
      <c r="B21" s="8"/>
      <c r="C21" s="7"/>
      <c r="D21" s="7" t="s">
        <v>60</v>
      </c>
      <c r="E21" s="7">
        <v>25</v>
      </c>
      <c r="F21" s="7">
        <v>5.2</v>
      </c>
      <c r="G21" s="7">
        <v>2.6</v>
      </c>
      <c r="H21" s="7">
        <v>20.100000000000001</v>
      </c>
      <c r="I21" s="7">
        <v>21.5</v>
      </c>
      <c r="J21" s="7">
        <v>11</v>
      </c>
      <c r="K21" s="7">
        <v>61</v>
      </c>
      <c r="L21" s="7">
        <v>0.9</v>
      </c>
      <c r="M21" s="7">
        <v>0</v>
      </c>
      <c r="N21" s="7">
        <v>0.04</v>
      </c>
      <c r="O21" s="7">
        <v>0.04</v>
      </c>
      <c r="P21" s="7">
        <v>0.37</v>
      </c>
      <c r="Q21" s="7">
        <v>0</v>
      </c>
      <c r="R21" s="7">
        <v>188</v>
      </c>
    </row>
    <row r="22" spans="2:18" ht="15.75" thickBot="1" x14ac:dyDescent="0.3">
      <c r="B22" s="36" t="s">
        <v>32</v>
      </c>
      <c r="C22" s="37"/>
      <c r="D22" s="37"/>
      <c r="E22" s="3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f>SUM(R20:R21)</f>
        <v>282</v>
      </c>
    </row>
    <row r="23" spans="2:18" ht="24" x14ac:dyDescent="0.25">
      <c r="B23" s="39" t="s">
        <v>42</v>
      </c>
      <c r="C23" s="39">
        <v>55</v>
      </c>
      <c r="D23" s="5" t="s">
        <v>61</v>
      </c>
      <c r="E23" s="39">
        <v>100</v>
      </c>
      <c r="F23" s="39">
        <v>15.45</v>
      </c>
      <c r="G23" s="39">
        <v>16.86</v>
      </c>
      <c r="H23" s="39">
        <v>4.8499999999999996</v>
      </c>
      <c r="I23" s="39">
        <v>18.73</v>
      </c>
      <c r="J23" s="39">
        <v>18.16</v>
      </c>
      <c r="K23" s="39">
        <v>298.3</v>
      </c>
      <c r="L23" s="39">
        <v>7.62</v>
      </c>
      <c r="M23" s="39">
        <v>3.22</v>
      </c>
      <c r="N23" s="39">
        <v>0.26</v>
      </c>
      <c r="O23" s="39">
        <v>1.82</v>
      </c>
      <c r="P23" s="39">
        <v>5.68</v>
      </c>
      <c r="Q23" s="39">
        <v>28.24</v>
      </c>
      <c r="R23" s="39">
        <v>232.4</v>
      </c>
    </row>
    <row r="24" spans="2:18" ht="24.75" thickBot="1" x14ac:dyDescent="0.3">
      <c r="B24" s="40"/>
      <c r="C24" s="40"/>
      <c r="D24" s="7" t="s">
        <v>62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2:18" ht="24" x14ac:dyDescent="0.25">
      <c r="B25" s="39"/>
      <c r="C25" s="39">
        <v>71</v>
      </c>
      <c r="D25" s="5" t="s">
        <v>63</v>
      </c>
      <c r="E25" s="39">
        <v>200</v>
      </c>
      <c r="F25" s="39">
        <v>10.4</v>
      </c>
      <c r="G25" s="39">
        <v>6.2</v>
      </c>
      <c r="H25" s="39">
        <v>56.4</v>
      </c>
      <c r="I25" s="39">
        <v>59.2</v>
      </c>
      <c r="J25" s="39">
        <v>81.400000000000006</v>
      </c>
      <c r="K25" s="39">
        <v>248.2</v>
      </c>
      <c r="L25" s="39">
        <v>6.65</v>
      </c>
      <c r="M25" s="39">
        <v>2.5000000000000001E-2</v>
      </c>
      <c r="N25" s="39">
        <v>0.43</v>
      </c>
      <c r="O25" s="39">
        <v>0.16</v>
      </c>
      <c r="P25" s="39">
        <v>3.47</v>
      </c>
      <c r="Q25" s="39">
        <v>0</v>
      </c>
      <c r="R25" s="39">
        <v>310.39999999999998</v>
      </c>
    </row>
    <row r="26" spans="2:18" ht="15.75" thickBot="1" x14ac:dyDescent="0.3">
      <c r="B26" s="40"/>
      <c r="C26" s="40"/>
      <c r="D26" s="7" t="s">
        <v>64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2:18" ht="24.75" thickBot="1" x14ac:dyDescent="0.3">
      <c r="B27" s="8"/>
      <c r="C27" s="7"/>
      <c r="D27" s="7" t="s">
        <v>53</v>
      </c>
      <c r="E27" s="7">
        <v>200</v>
      </c>
      <c r="F27" s="7">
        <v>2.6</v>
      </c>
      <c r="G27" s="7">
        <v>1.8</v>
      </c>
      <c r="H27" s="7">
        <v>22.8</v>
      </c>
      <c r="I27" s="7">
        <v>70.400000000000006</v>
      </c>
      <c r="J27" s="7">
        <v>7</v>
      </c>
      <c r="K27" s="7">
        <v>66</v>
      </c>
      <c r="L27" s="7">
        <v>0.59</v>
      </c>
      <c r="M27" s="7">
        <v>0.01</v>
      </c>
      <c r="N27" s="7">
        <v>0.01</v>
      </c>
      <c r="O27" s="7">
        <v>0.14000000000000001</v>
      </c>
      <c r="P27" s="7">
        <v>1.97</v>
      </c>
      <c r="Q27" s="7">
        <v>0.3</v>
      </c>
      <c r="R27" s="7">
        <v>113.3</v>
      </c>
    </row>
    <row r="28" spans="2:18" ht="24.75" thickBot="1" x14ac:dyDescent="0.3">
      <c r="B28" s="8"/>
      <c r="C28" s="7"/>
      <c r="D28" s="7" t="s">
        <v>46</v>
      </c>
      <c r="E28" s="7">
        <v>100</v>
      </c>
      <c r="F28" s="7">
        <v>7.6</v>
      </c>
      <c r="G28" s="7">
        <v>0.9</v>
      </c>
      <c r="H28" s="7">
        <v>49.7</v>
      </c>
      <c r="I28" s="7">
        <v>26</v>
      </c>
      <c r="J28" s="7">
        <v>35</v>
      </c>
      <c r="K28" s="7">
        <v>83</v>
      </c>
      <c r="L28" s="7">
        <v>1.6</v>
      </c>
      <c r="M28" s="7">
        <v>0</v>
      </c>
      <c r="N28" s="7">
        <v>0.16</v>
      </c>
      <c r="O28" s="7">
        <v>0.08</v>
      </c>
      <c r="P28" s="7">
        <v>1.54</v>
      </c>
      <c r="Q28" s="7">
        <v>0</v>
      </c>
      <c r="R28" s="7">
        <v>226</v>
      </c>
    </row>
    <row r="29" spans="2:18" ht="24.75" thickBot="1" x14ac:dyDescent="0.3">
      <c r="B29" s="8"/>
      <c r="C29" s="7"/>
      <c r="D29" s="7" t="s">
        <v>28</v>
      </c>
      <c r="E29" s="7">
        <v>5</v>
      </c>
      <c r="F29" s="7">
        <v>0.12</v>
      </c>
      <c r="G29" s="7">
        <v>16.5</v>
      </c>
      <c r="H29" s="7">
        <v>0.18</v>
      </c>
      <c r="I29" s="7">
        <v>4.4000000000000004</v>
      </c>
      <c r="J29" s="7">
        <v>0.6</v>
      </c>
      <c r="K29" s="7">
        <v>3.8</v>
      </c>
      <c r="L29" s="7">
        <v>0.4</v>
      </c>
      <c r="M29" s="7">
        <v>0.1</v>
      </c>
      <c r="N29" s="7">
        <v>0</v>
      </c>
      <c r="O29" s="7">
        <v>2E-3</v>
      </c>
      <c r="P29" s="7">
        <v>0.02</v>
      </c>
      <c r="Q29" s="7">
        <v>0</v>
      </c>
      <c r="R29" s="7">
        <v>149.6</v>
      </c>
    </row>
    <row r="30" spans="2:18" ht="15.75" thickBot="1" x14ac:dyDescent="0.3">
      <c r="B30" s="36" t="s">
        <v>32</v>
      </c>
      <c r="C30" s="37"/>
      <c r="D30" s="37"/>
      <c r="E30" s="3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>
        <f>SUM(R23:R29)</f>
        <v>1031.6999999999998</v>
      </c>
    </row>
    <row r="31" spans="2:18" ht="15.75" thickBot="1" x14ac:dyDescent="0.3">
      <c r="B31" s="8" t="s">
        <v>47</v>
      </c>
      <c r="C31" s="7"/>
      <c r="D31" s="7" t="s">
        <v>66</v>
      </c>
      <c r="E31" s="7">
        <v>200</v>
      </c>
      <c r="F31" s="7">
        <v>10</v>
      </c>
      <c r="G31" s="7">
        <v>3</v>
      </c>
      <c r="H31" s="7">
        <v>7</v>
      </c>
      <c r="I31" s="7">
        <v>248</v>
      </c>
      <c r="J31" s="7">
        <v>30</v>
      </c>
      <c r="K31" s="7">
        <v>190</v>
      </c>
      <c r="L31" s="7">
        <v>0.2</v>
      </c>
      <c r="M31" s="7">
        <v>0.02</v>
      </c>
      <c r="N31" s="7">
        <v>0.06</v>
      </c>
      <c r="O31" s="7">
        <v>0.3</v>
      </c>
      <c r="P31" s="7">
        <v>0.3</v>
      </c>
      <c r="Q31" s="7">
        <v>1.2</v>
      </c>
      <c r="R31" s="7">
        <v>102</v>
      </c>
    </row>
    <row r="32" spans="2:18" ht="15.75" thickBot="1" x14ac:dyDescent="0.3">
      <c r="B32" s="51" t="s">
        <v>32</v>
      </c>
      <c r="C32" s="52"/>
      <c r="D32" s="52"/>
      <c r="E32" s="53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>
        <v>102</v>
      </c>
    </row>
    <row r="33" spans="2:18" ht="15.75" thickBot="1" x14ac:dyDescent="0.3">
      <c r="B33" s="36" t="s">
        <v>49</v>
      </c>
      <c r="C33" s="37"/>
      <c r="D33" s="37"/>
      <c r="E33" s="3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>SUM(R13+R19+R22+R30+R32)</f>
        <v>3535.8999999999996</v>
      </c>
    </row>
    <row r="34" spans="2:18" x14ac:dyDescent="0.25">
      <c r="B34" s="1"/>
    </row>
    <row r="35" spans="2:18" x14ac:dyDescent="0.25">
      <c r="B35" s="1"/>
    </row>
  </sheetData>
  <mergeCells count="43">
    <mergeCell ref="B32:E32"/>
    <mergeCell ref="B33:E33"/>
    <mergeCell ref="B30:E30"/>
    <mergeCell ref="Q25:Q26"/>
    <mergeCell ref="R25:R26"/>
    <mergeCell ref="I25:I26"/>
    <mergeCell ref="J25:J26"/>
    <mergeCell ref="K25:K26"/>
    <mergeCell ref="L25:L26"/>
    <mergeCell ref="M25:M26"/>
    <mergeCell ref="N25:N26"/>
    <mergeCell ref="B25:B26"/>
    <mergeCell ref="C25:C26"/>
    <mergeCell ref="E25:E26"/>
    <mergeCell ref="F25:F26"/>
    <mergeCell ref="G25:G26"/>
    <mergeCell ref="H25:H26"/>
    <mergeCell ref="M23:M24"/>
    <mergeCell ref="N23:N24"/>
    <mergeCell ref="O23:O24"/>
    <mergeCell ref="P23:P24"/>
    <mergeCell ref="O25:O26"/>
    <mergeCell ref="P25:P26"/>
    <mergeCell ref="R23:R24"/>
    <mergeCell ref="G23:G24"/>
    <mergeCell ref="H23:H24"/>
    <mergeCell ref="I23:I24"/>
    <mergeCell ref="J23:J24"/>
    <mergeCell ref="K23:K24"/>
    <mergeCell ref="L23:L24"/>
    <mergeCell ref="M4:Q5"/>
    <mergeCell ref="B13:E13"/>
    <mergeCell ref="F23:F24"/>
    <mergeCell ref="B4:B6"/>
    <mergeCell ref="D4:D6"/>
    <mergeCell ref="F4:H5"/>
    <mergeCell ref="I4:L5"/>
    <mergeCell ref="B19:E19"/>
    <mergeCell ref="B22:E22"/>
    <mergeCell ref="B23:B24"/>
    <mergeCell ref="C23:C24"/>
    <mergeCell ref="E23:E24"/>
    <mergeCell ref="Q23:Q24"/>
  </mergeCells>
  <pageMargins left="0" right="0" top="0" bottom="0" header="0" footer="0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R40"/>
  <sheetViews>
    <sheetView topLeftCell="B16" workbookViewId="0">
      <selection activeCell="E32" sqref="E32"/>
    </sheetView>
  </sheetViews>
  <sheetFormatPr defaultRowHeight="15" x14ac:dyDescent="0.25"/>
  <sheetData>
    <row r="4" spans="2:18" ht="15.75" thickBot="1" x14ac:dyDescent="0.3">
      <c r="B4" s="1" t="s">
        <v>67</v>
      </c>
    </row>
    <row r="5" spans="2:18" ht="24" x14ac:dyDescent="0.25">
      <c r="B5" s="39"/>
      <c r="C5" s="2" t="s">
        <v>1</v>
      </c>
      <c r="D5" s="39" t="s">
        <v>4</v>
      </c>
      <c r="E5" s="2" t="s">
        <v>5</v>
      </c>
      <c r="F5" s="30" t="s">
        <v>7</v>
      </c>
      <c r="G5" s="31"/>
      <c r="H5" s="32"/>
      <c r="I5" s="30" t="s">
        <v>8</v>
      </c>
      <c r="J5" s="31"/>
      <c r="K5" s="31"/>
      <c r="L5" s="32"/>
      <c r="M5" s="30" t="s">
        <v>9</v>
      </c>
      <c r="N5" s="31"/>
      <c r="O5" s="31"/>
      <c r="P5" s="31"/>
      <c r="Q5" s="32"/>
      <c r="R5" s="2" t="s">
        <v>10</v>
      </c>
    </row>
    <row r="6" spans="2:18" ht="24.75" thickBot="1" x14ac:dyDescent="0.3">
      <c r="B6" s="41"/>
      <c r="C6" s="3" t="s">
        <v>2</v>
      </c>
      <c r="D6" s="41"/>
      <c r="E6" s="5" t="s">
        <v>6</v>
      </c>
      <c r="F6" s="33"/>
      <c r="G6" s="34"/>
      <c r="H6" s="35"/>
      <c r="I6" s="33"/>
      <c r="J6" s="34"/>
      <c r="K6" s="34"/>
      <c r="L6" s="35"/>
      <c r="M6" s="33"/>
      <c r="N6" s="34"/>
      <c r="O6" s="34"/>
      <c r="P6" s="34"/>
      <c r="Q6" s="35"/>
      <c r="R6" s="5" t="s">
        <v>11</v>
      </c>
    </row>
    <row r="7" spans="2:18" ht="15.75" thickBot="1" x14ac:dyDescent="0.3">
      <c r="B7" s="40"/>
      <c r="C7" s="4" t="s">
        <v>3</v>
      </c>
      <c r="D7" s="40"/>
      <c r="E7" s="6"/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7" t="s">
        <v>21</v>
      </c>
      <c r="P7" s="7" t="s">
        <v>22</v>
      </c>
      <c r="Q7" s="7" t="s">
        <v>23</v>
      </c>
      <c r="R7" s="6"/>
    </row>
    <row r="8" spans="2:18" ht="48.75" thickBot="1" x14ac:dyDescent="0.3">
      <c r="B8" s="8" t="s">
        <v>24</v>
      </c>
      <c r="C8" s="7">
        <v>2</v>
      </c>
      <c r="D8" s="7" t="s">
        <v>68</v>
      </c>
      <c r="E8" s="7">
        <v>300</v>
      </c>
      <c r="F8" s="7">
        <v>8.5</v>
      </c>
      <c r="G8" s="7">
        <v>11.1</v>
      </c>
      <c r="H8" s="7">
        <v>32.799999999999997</v>
      </c>
      <c r="I8" s="7">
        <v>215.7</v>
      </c>
      <c r="J8" s="7">
        <v>66.5</v>
      </c>
      <c r="K8" s="7">
        <v>260.60000000000002</v>
      </c>
      <c r="L8" s="7">
        <v>2.58</v>
      </c>
      <c r="M8" s="7">
        <v>0.05</v>
      </c>
      <c r="N8" s="7">
        <v>0.16</v>
      </c>
      <c r="O8" s="7">
        <v>0.23</v>
      </c>
      <c r="P8" s="7">
        <v>0.47</v>
      </c>
      <c r="Q8" s="7">
        <v>0.96</v>
      </c>
      <c r="R8" s="7">
        <v>258.89999999999998</v>
      </c>
    </row>
    <row r="9" spans="2:18" ht="24.75" thickBot="1" x14ac:dyDescent="0.3">
      <c r="B9" s="8"/>
      <c r="C9" s="7">
        <v>100</v>
      </c>
      <c r="D9" s="7" t="s">
        <v>26</v>
      </c>
      <c r="E9" s="7">
        <v>200</v>
      </c>
      <c r="F9" s="7">
        <v>5.7</v>
      </c>
      <c r="G9" s="7">
        <v>8.4</v>
      </c>
      <c r="H9" s="7">
        <v>28.5</v>
      </c>
      <c r="I9" s="7">
        <v>224.1</v>
      </c>
      <c r="J9" s="7">
        <v>27.7</v>
      </c>
      <c r="K9" s="7">
        <v>187.1</v>
      </c>
      <c r="L9" s="7">
        <v>0.56000000000000005</v>
      </c>
      <c r="M9" s="7">
        <v>3.5999999999999997E-2</v>
      </c>
      <c r="N9" s="7">
        <v>0.04</v>
      </c>
      <c r="O9" s="7">
        <v>0.24</v>
      </c>
      <c r="P9" s="7">
        <v>0.27</v>
      </c>
      <c r="Q9" s="7">
        <v>1.08</v>
      </c>
      <c r="R9" s="7">
        <v>209.5</v>
      </c>
    </row>
    <row r="10" spans="2:18" ht="36.75" thickBot="1" x14ac:dyDescent="0.3">
      <c r="B10" s="8"/>
      <c r="C10" s="7"/>
      <c r="D10" s="7" t="s">
        <v>27</v>
      </c>
      <c r="E10" s="7">
        <v>100</v>
      </c>
      <c r="F10" s="7">
        <v>7.6</v>
      </c>
      <c r="G10" s="7">
        <v>0.9</v>
      </c>
      <c r="H10" s="7">
        <v>49.7</v>
      </c>
      <c r="I10" s="7">
        <v>26</v>
      </c>
      <c r="J10" s="7">
        <v>35</v>
      </c>
      <c r="K10" s="7">
        <v>83</v>
      </c>
      <c r="L10" s="7">
        <v>1.6</v>
      </c>
      <c r="M10" s="7">
        <v>0</v>
      </c>
      <c r="N10" s="7">
        <v>0.16</v>
      </c>
      <c r="O10" s="7">
        <v>0.08</v>
      </c>
      <c r="P10" s="7">
        <v>1.54</v>
      </c>
      <c r="Q10" s="7">
        <v>0</v>
      </c>
      <c r="R10" s="7">
        <v>226</v>
      </c>
    </row>
    <row r="11" spans="2:18" ht="24.75" thickBot="1" x14ac:dyDescent="0.3">
      <c r="B11" s="8"/>
      <c r="C11" s="7"/>
      <c r="D11" s="7" t="s">
        <v>28</v>
      </c>
      <c r="E11" s="7">
        <v>5</v>
      </c>
      <c r="F11" s="7">
        <v>0.12</v>
      </c>
      <c r="G11" s="7">
        <v>16.5</v>
      </c>
      <c r="H11" s="7">
        <v>0.18</v>
      </c>
      <c r="I11" s="7">
        <v>4.4000000000000004</v>
      </c>
      <c r="J11" s="7">
        <v>0.6</v>
      </c>
      <c r="K11" s="7">
        <v>3.8</v>
      </c>
      <c r="L11" s="7">
        <v>0.4</v>
      </c>
      <c r="M11" s="7">
        <v>0.1</v>
      </c>
      <c r="N11" s="7">
        <v>0</v>
      </c>
      <c r="O11" s="7">
        <v>2E-3</v>
      </c>
      <c r="P11" s="7">
        <v>0.02</v>
      </c>
      <c r="Q11" s="7">
        <v>0</v>
      </c>
      <c r="R11" s="7">
        <v>149.6</v>
      </c>
    </row>
    <row r="12" spans="2:18" ht="15.75" thickBot="1" x14ac:dyDescent="0.3">
      <c r="B12" s="8"/>
      <c r="C12" s="7"/>
      <c r="D12" s="7" t="s">
        <v>54</v>
      </c>
      <c r="E12" s="7">
        <v>20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2:18" ht="15.75" thickBot="1" x14ac:dyDescent="0.3">
      <c r="B13" s="8"/>
      <c r="C13" s="7"/>
      <c r="D13" s="7" t="s">
        <v>70</v>
      </c>
      <c r="E13" s="7">
        <v>200</v>
      </c>
      <c r="F13" s="7">
        <v>1</v>
      </c>
      <c r="G13" s="7">
        <v>0</v>
      </c>
      <c r="H13" s="7">
        <v>28.25</v>
      </c>
      <c r="I13" s="7">
        <v>47.5</v>
      </c>
      <c r="J13" s="7">
        <v>22.5</v>
      </c>
      <c r="K13" s="7">
        <v>27.5</v>
      </c>
      <c r="L13" s="7">
        <v>5.5</v>
      </c>
      <c r="M13" s="7">
        <v>0</v>
      </c>
      <c r="N13" s="7">
        <v>2.5000000000000001E-2</v>
      </c>
      <c r="O13" s="7">
        <v>7.4999999999999997E-2</v>
      </c>
      <c r="P13" s="7">
        <v>0.75</v>
      </c>
      <c r="Q13" s="7">
        <v>32.5</v>
      </c>
      <c r="R13" s="7">
        <v>115</v>
      </c>
    </row>
    <row r="14" spans="2:18" ht="15.75" thickBot="1" x14ac:dyDescent="0.3">
      <c r="B14" s="36" t="s">
        <v>32</v>
      </c>
      <c r="C14" s="37"/>
      <c r="D14" s="37"/>
      <c r="E14" s="3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>SUM(R8:R13)</f>
        <v>959</v>
      </c>
    </row>
    <row r="15" spans="2:18" ht="24" x14ac:dyDescent="0.25">
      <c r="B15" s="39" t="s">
        <v>33</v>
      </c>
      <c r="C15" s="39">
        <v>176</v>
      </c>
      <c r="D15" s="5" t="s">
        <v>71</v>
      </c>
      <c r="E15" s="39">
        <v>300</v>
      </c>
      <c r="F15" s="39">
        <v>11.6</v>
      </c>
      <c r="G15" s="39">
        <v>13.2</v>
      </c>
      <c r="H15" s="39">
        <v>17.8</v>
      </c>
      <c r="I15" s="39">
        <v>71.7</v>
      </c>
      <c r="J15" s="39">
        <v>55.2</v>
      </c>
      <c r="K15" s="39">
        <v>186.9</v>
      </c>
      <c r="L15" s="39">
        <v>3.31</v>
      </c>
      <c r="M15" s="39">
        <v>0.04</v>
      </c>
      <c r="N15" s="39">
        <v>0.09</v>
      </c>
      <c r="O15" s="39">
        <v>0.12</v>
      </c>
      <c r="P15" s="39">
        <v>2.39</v>
      </c>
      <c r="Q15" s="39">
        <v>23.3</v>
      </c>
      <c r="R15" s="39">
        <v>235.4</v>
      </c>
    </row>
    <row r="16" spans="2:18" ht="24.75" thickBot="1" x14ac:dyDescent="0.3">
      <c r="B16" s="40"/>
      <c r="C16" s="40"/>
      <c r="D16" s="7" t="s">
        <v>72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2:18" ht="24.75" thickBot="1" x14ac:dyDescent="0.3">
      <c r="B17" s="8"/>
      <c r="C17" s="7">
        <v>47</v>
      </c>
      <c r="D17" s="7" t="s">
        <v>73</v>
      </c>
      <c r="E17" s="7">
        <v>100</v>
      </c>
      <c r="F17" s="7">
        <v>18.7</v>
      </c>
      <c r="G17" s="7">
        <v>21.8</v>
      </c>
      <c r="H17" s="7">
        <v>12.9</v>
      </c>
      <c r="I17" s="7">
        <v>47</v>
      </c>
      <c r="J17" s="7">
        <v>30</v>
      </c>
      <c r="K17" s="7">
        <v>217</v>
      </c>
      <c r="L17" s="7">
        <v>2.66</v>
      </c>
      <c r="M17" s="7">
        <v>1.4E-2</v>
      </c>
      <c r="N17" s="7">
        <v>9.4E-2</v>
      </c>
      <c r="O17" s="7">
        <v>0.18</v>
      </c>
      <c r="P17" s="7">
        <v>2.71</v>
      </c>
      <c r="Q17" s="7">
        <v>1.05</v>
      </c>
      <c r="R17" s="7">
        <v>321.5</v>
      </c>
    </row>
    <row r="18" spans="2:18" ht="36.75" thickBot="1" x14ac:dyDescent="0.3">
      <c r="B18" s="8"/>
      <c r="C18" s="7">
        <v>79</v>
      </c>
      <c r="D18" s="7" t="s">
        <v>74</v>
      </c>
      <c r="E18" s="7">
        <v>200</v>
      </c>
      <c r="F18" s="7">
        <v>5.07</v>
      </c>
      <c r="G18" s="7">
        <v>4.55</v>
      </c>
      <c r="H18" s="7">
        <v>55.7</v>
      </c>
      <c r="I18" s="7">
        <v>18.38</v>
      </c>
      <c r="J18" s="7">
        <v>15.27</v>
      </c>
      <c r="K18" s="7">
        <v>70.790000000000006</v>
      </c>
      <c r="L18" s="7">
        <v>1.3</v>
      </c>
      <c r="M18" s="7">
        <v>2.5000000000000001E-2</v>
      </c>
      <c r="N18" s="7">
        <v>0.05</v>
      </c>
      <c r="O18" s="7">
        <v>0.02</v>
      </c>
      <c r="P18" s="7">
        <v>1.1499999999999999</v>
      </c>
      <c r="Q18" s="7">
        <v>0</v>
      </c>
      <c r="R18" s="7">
        <v>269.89999999999998</v>
      </c>
    </row>
    <row r="19" spans="2:18" ht="36.75" thickBot="1" x14ac:dyDescent="0.3">
      <c r="B19" s="8"/>
      <c r="C19" s="7"/>
      <c r="D19" s="7" t="s">
        <v>75</v>
      </c>
      <c r="E19" s="7">
        <v>80</v>
      </c>
      <c r="F19" s="7">
        <v>1</v>
      </c>
      <c r="G19" s="7">
        <v>4.5</v>
      </c>
      <c r="H19" s="7">
        <v>4.3</v>
      </c>
      <c r="I19" s="7">
        <v>20.5</v>
      </c>
      <c r="J19" s="7">
        <v>17.5</v>
      </c>
      <c r="K19" s="7">
        <v>33.5</v>
      </c>
      <c r="L19" s="7">
        <v>3.5</v>
      </c>
      <c r="M19" s="7">
        <v>0</v>
      </c>
      <c r="N19" s="7">
        <v>0.01</v>
      </c>
      <c r="O19" s="7">
        <v>2.5000000000000001E-2</v>
      </c>
      <c r="P19" s="7">
        <v>0</v>
      </c>
      <c r="Q19" s="7">
        <v>3.5</v>
      </c>
      <c r="R19" s="7">
        <v>129.9</v>
      </c>
    </row>
    <row r="20" spans="2:18" ht="36.75" thickBot="1" x14ac:dyDescent="0.3">
      <c r="B20" s="8"/>
      <c r="C20" s="7">
        <v>104</v>
      </c>
      <c r="D20" s="7" t="s">
        <v>76</v>
      </c>
      <c r="E20" s="7">
        <v>200</v>
      </c>
      <c r="F20" s="7">
        <v>0.16</v>
      </c>
      <c r="G20" s="7">
        <v>0</v>
      </c>
      <c r="H20" s="7">
        <v>24.4</v>
      </c>
      <c r="I20" s="7">
        <v>6.8</v>
      </c>
      <c r="J20" s="7">
        <v>3.6</v>
      </c>
      <c r="K20" s="7">
        <v>4.4000000000000004</v>
      </c>
      <c r="L20" s="7">
        <v>0.94</v>
      </c>
      <c r="M20" s="7">
        <v>0</v>
      </c>
      <c r="N20" s="7">
        <v>4.0000000000000001E-3</v>
      </c>
      <c r="O20" s="7">
        <v>1.2E-2</v>
      </c>
      <c r="P20" s="7">
        <v>0.12</v>
      </c>
      <c r="Q20" s="7">
        <v>5.2</v>
      </c>
      <c r="R20" s="7">
        <v>93.2</v>
      </c>
    </row>
    <row r="21" spans="2:18" ht="24.75" thickBot="1" x14ac:dyDescent="0.3">
      <c r="B21" s="8"/>
      <c r="C21" s="7"/>
      <c r="D21" s="7" t="s">
        <v>39</v>
      </c>
      <c r="E21" s="7">
        <v>150</v>
      </c>
      <c r="F21" s="7">
        <v>6.5</v>
      </c>
      <c r="G21" s="7">
        <v>1</v>
      </c>
      <c r="H21" s="7">
        <v>40.1</v>
      </c>
      <c r="I21" s="7">
        <v>38</v>
      </c>
      <c r="J21" s="7">
        <v>49</v>
      </c>
      <c r="K21" s="7">
        <v>156</v>
      </c>
      <c r="L21" s="7">
        <v>2.6</v>
      </c>
      <c r="M21" s="7">
        <v>0</v>
      </c>
      <c r="N21" s="7">
        <v>0.18</v>
      </c>
      <c r="O21" s="7">
        <v>0.11</v>
      </c>
      <c r="P21" s="7">
        <v>0.67</v>
      </c>
      <c r="Q21" s="7">
        <v>0</v>
      </c>
      <c r="R21" s="7">
        <v>190</v>
      </c>
    </row>
    <row r="22" spans="2:18" ht="15.75" thickBot="1" x14ac:dyDescent="0.3">
      <c r="B22" s="36" t="s">
        <v>32</v>
      </c>
      <c r="C22" s="37"/>
      <c r="D22" s="37"/>
      <c r="E22" s="3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f>SUM(R15:R21)</f>
        <v>1239.8999999999999</v>
      </c>
    </row>
    <row r="23" spans="2:18" ht="15.75" thickBot="1" x14ac:dyDescent="0.3">
      <c r="B23" s="8" t="s">
        <v>47</v>
      </c>
      <c r="C23" s="7"/>
      <c r="D23" s="7" t="s">
        <v>77</v>
      </c>
      <c r="E23" s="7">
        <v>30</v>
      </c>
      <c r="F23" s="7">
        <v>1</v>
      </c>
      <c r="G23" s="7">
        <v>8.8000000000000007</v>
      </c>
      <c r="H23" s="7">
        <v>18.8</v>
      </c>
      <c r="I23" s="7">
        <v>2.2000000000000002</v>
      </c>
      <c r="J23" s="7">
        <v>0.5</v>
      </c>
      <c r="K23" s="7">
        <v>8.9</v>
      </c>
      <c r="L23" s="7">
        <v>0.2</v>
      </c>
      <c r="M23" s="7">
        <v>0</v>
      </c>
      <c r="N23" s="7">
        <v>0</v>
      </c>
      <c r="O23" s="7">
        <v>0</v>
      </c>
      <c r="P23" s="7">
        <v>0.1</v>
      </c>
      <c r="Q23" s="7">
        <v>0</v>
      </c>
      <c r="R23" s="7">
        <v>154.19999999999999</v>
      </c>
    </row>
    <row r="24" spans="2:18" ht="15.75" thickBot="1" x14ac:dyDescent="0.3">
      <c r="B24" s="8"/>
      <c r="C24" s="7"/>
      <c r="D24" s="7" t="s">
        <v>40</v>
      </c>
      <c r="E24" s="7">
        <v>200</v>
      </c>
      <c r="F24" s="7">
        <v>1</v>
      </c>
      <c r="G24" s="7">
        <v>0</v>
      </c>
      <c r="H24" s="7">
        <v>23.4</v>
      </c>
      <c r="I24" s="7">
        <v>16</v>
      </c>
      <c r="J24" s="7">
        <v>10</v>
      </c>
      <c r="K24" s="7">
        <v>18</v>
      </c>
      <c r="L24" s="7">
        <v>0.4</v>
      </c>
      <c r="M24" s="7">
        <v>0</v>
      </c>
      <c r="N24" s="7">
        <v>0.02</v>
      </c>
      <c r="O24" s="7">
        <v>0.02</v>
      </c>
      <c r="P24" s="7">
        <v>0.2</v>
      </c>
      <c r="Q24" s="7">
        <v>4</v>
      </c>
      <c r="R24" s="7">
        <v>94</v>
      </c>
    </row>
    <row r="25" spans="2:18" ht="15.75" thickBot="1" x14ac:dyDescent="0.3">
      <c r="B25" s="36" t="s">
        <v>32</v>
      </c>
      <c r="C25" s="37"/>
      <c r="D25" s="37"/>
      <c r="E25" s="3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>
        <f>SUM(R23:R24)</f>
        <v>248.2</v>
      </c>
    </row>
    <row r="26" spans="2:18" ht="24.75" thickBot="1" x14ac:dyDescent="0.3">
      <c r="B26" s="8" t="s">
        <v>42</v>
      </c>
      <c r="C26" s="7">
        <v>58</v>
      </c>
      <c r="D26" s="7" t="s">
        <v>78</v>
      </c>
      <c r="E26" s="7">
        <v>100</v>
      </c>
      <c r="F26" s="7">
        <v>26.1</v>
      </c>
      <c r="G26" s="7">
        <v>8.6</v>
      </c>
      <c r="H26" s="7">
        <v>0.76</v>
      </c>
      <c r="I26" s="7">
        <v>61.9</v>
      </c>
      <c r="J26" s="7">
        <v>55.6</v>
      </c>
      <c r="K26" s="7">
        <v>4.6399999999999997</v>
      </c>
      <c r="L26" s="7">
        <v>3.65</v>
      </c>
      <c r="M26" s="7">
        <v>3.6999999999999998E-2</v>
      </c>
      <c r="N26" s="7">
        <v>7.8E-2</v>
      </c>
      <c r="O26" s="7">
        <v>0.17</v>
      </c>
      <c r="P26" s="7">
        <v>2.73</v>
      </c>
      <c r="Q26" s="7">
        <v>0.8</v>
      </c>
      <c r="R26" s="7">
        <v>185.6</v>
      </c>
    </row>
    <row r="27" spans="2:18" ht="24.75" thickBot="1" x14ac:dyDescent="0.3">
      <c r="B27" s="8"/>
      <c r="C27" s="7">
        <v>74</v>
      </c>
      <c r="D27" s="7" t="s">
        <v>79</v>
      </c>
      <c r="E27" s="7">
        <v>200</v>
      </c>
      <c r="F27" s="7">
        <v>4.04</v>
      </c>
      <c r="G27" s="7">
        <v>5.0999999999999996</v>
      </c>
      <c r="H27" s="7">
        <v>36.6</v>
      </c>
      <c r="I27" s="7">
        <v>30.96</v>
      </c>
      <c r="J27" s="7">
        <v>46.7</v>
      </c>
      <c r="K27" s="7">
        <v>116.7</v>
      </c>
      <c r="L27" s="7">
        <v>1.89</v>
      </c>
      <c r="M27" s="7">
        <v>0</v>
      </c>
      <c r="N27" s="7">
        <v>0.22</v>
      </c>
      <c r="O27" s="7">
        <v>0.09</v>
      </c>
      <c r="P27" s="7">
        <v>1.7</v>
      </c>
      <c r="Q27" s="7">
        <v>38.299999999999997</v>
      </c>
      <c r="R27" s="7">
        <v>201</v>
      </c>
    </row>
    <row r="28" spans="2:18" ht="24" x14ac:dyDescent="0.25">
      <c r="B28" s="39"/>
      <c r="C28" s="39">
        <v>86</v>
      </c>
      <c r="D28" s="5" t="s">
        <v>142</v>
      </c>
      <c r="E28" s="39">
        <v>100</v>
      </c>
      <c r="F28" s="39">
        <v>1.9</v>
      </c>
      <c r="G28" s="39">
        <v>5</v>
      </c>
      <c r="H28" s="39">
        <v>10.1</v>
      </c>
      <c r="I28" s="39">
        <v>28.7</v>
      </c>
      <c r="J28" s="39">
        <v>29.6</v>
      </c>
      <c r="K28" s="39">
        <v>42.4</v>
      </c>
      <c r="L28" s="39">
        <v>1.3</v>
      </c>
      <c r="M28" s="39">
        <v>5.0000000000000001E-3</v>
      </c>
      <c r="N28" s="39">
        <v>0.04</v>
      </c>
      <c r="O28" s="39">
        <v>0.04</v>
      </c>
      <c r="P28" s="39">
        <v>0.35</v>
      </c>
      <c r="Q28" s="39">
        <v>10.5</v>
      </c>
      <c r="R28" s="39">
        <v>91.7</v>
      </c>
    </row>
    <row r="29" spans="2:18" ht="15.75" thickBot="1" x14ac:dyDescent="0.3">
      <c r="B29" s="40"/>
      <c r="C29" s="40"/>
      <c r="D29" s="7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2:18" ht="36.75" thickBot="1" x14ac:dyDescent="0.3">
      <c r="B30" s="8"/>
      <c r="C30" s="7">
        <v>106</v>
      </c>
      <c r="D30" s="7" t="s">
        <v>80</v>
      </c>
      <c r="E30" s="7">
        <v>200</v>
      </c>
      <c r="F30" s="7">
        <v>5.5E-2</v>
      </c>
      <c r="G30" s="7">
        <v>0</v>
      </c>
      <c r="H30" s="7">
        <v>20.143000000000001</v>
      </c>
      <c r="I30" s="7">
        <v>2.64</v>
      </c>
      <c r="J30" s="7">
        <v>0.82</v>
      </c>
      <c r="K30" s="7">
        <v>1.51</v>
      </c>
      <c r="L30" s="7">
        <v>0.13100000000000001</v>
      </c>
      <c r="M30" s="7">
        <v>0</v>
      </c>
      <c r="N30" s="7">
        <v>2E-3</v>
      </c>
      <c r="O30" s="7">
        <v>1.5E-3</v>
      </c>
      <c r="P30" s="7">
        <v>8.9999999999999993E-3</v>
      </c>
      <c r="Q30" s="7">
        <v>2.0049999999999999</v>
      </c>
      <c r="R30" s="7">
        <v>76.400000000000006</v>
      </c>
    </row>
    <row r="31" spans="2:18" ht="36.75" thickBot="1" x14ac:dyDescent="0.3">
      <c r="B31" s="8"/>
      <c r="C31" s="7"/>
      <c r="D31" s="7" t="s">
        <v>46</v>
      </c>
      <c r="E31" s="7">
        <v>100</v>
      </c>
      <c r="F31" s="7">
        <v>7.6</v>
      </c>
      <c r="G31" s="7">
        <v>0.9</v>
      </c>
      <c r="H31" s="7">
        <v>49.7</v>
      </c>
      <c r="I31" s="7">
        <v>26</v>
      </c>
      <c r="J31" s="7">
        <v>35</v>
      </c>
      <c r="K31" s="7">
        <v>83</v>
      </c>
      <c r="L31" s="7">
        <v>1.6</v>
      </c>
      <c r="M31" s="7">
        <v>0</v>
      </c>
      <c r="N31" s="7">
        <v>0.16</v>
      </c>
      <c r="O31" s="7">
        <v>0.08</v>
      </c>
      <c r="P31" s="7">
        <v>1.54</v>
      </c>
      <c r="Q31" s="7">
        <v>0</v>
      </c>
      <c r="R31" s="7">
        <v>226</v>
      </c>
    </row>
    <row r="32" spans="2:18" ht="24.75" thickBot="1" x14ac:dyDescent="0.3">
      <c r="B32" s="8"/>
      <c r="C32" s="7"/>
      <c r="D32" s="7" t="s">
        <v>28</v>
      </c>
      <c r="E32" s="7">
        <v>5</v>
      </c>
      <c r="F32" s="7">
        <v>0.12</v>
      </c>
      <c r="G32" s="7">
        <v>16.5</v>
      </c>
      <c r="H32" s="7">
        <v>0.18</v>
      </c>
      <c r="I32" s="7">
        <v>4.4000000000000004</v>
      </c>
      <c r="J32" s="7">
        <v>0.6</v>
      </c>
      <c r="K32" s="7">
        <v>3.8</v>
      </c>
      <c r="L32" s="7">
        <v>0.4</v>
      </c>
      <c r="M32" s="7">
        <v>0.1</v>
      </c>
      <c r="N32" s="7">
        <v>0</v>
      </c>
      <c r="O32" s="7">
        <v>2E-3</v>
      </c>
      <c r="P32" s="7">
        <v>0.02</v>
      </c>
      <c r="Q32" s="7">
        <v>0</v>
      </c>
      <c r="R32" s="7">
        <v>149.6</v>
      </c>
    </row>
    <row r="33" spans="2:18" ht="15.75" thickBot="1" x14ac:dyDescent="0.3">
      <c r="B33" s="36" t="s">
        <v>32</v>
      </c>
      <c r="C33" s="37"/>
      <c r="D33" s="37"/>
      <c r="E33" s="3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>SUM(R26:R32)</f>
        <v>930.30000000000007</v>
      </c>
    </row>
    <row r="34" spans="2:18" ht="15.75" thickBot="1" x14ac:dyDescent="0.3">
      <c r="B34" s="8" t="s">
        <v>47</v>
      </c>
      <c r="C34" s="7"/>
      <c r="D34" s="7" t="s">
        <v>81</v>
      </c>
      <c r="E34" s="7">
        <v>200</v>
      </c>
      <c r="F34" s="7">
        <v>1.8</v>
      </c>
      <c r="G34" s="7">
        <v>0</v>
      </c>
      <c r="H34" s="7">
        <v>30</v>
      </c>
      <c r="I34" s="7">
        <v>76</v>
      </c>
      <c r="J34" s="7">
        <v>32</v>
      </c>
      <c r="K34" s="7">
        <v>52</v>
      </c>
      <c r="L34" s="7">
        <v>4</v>
      </c>
      <c r="M34" s="7">
        <v>0</v>
      </c>
      <c r="N34" s="7">
        <v>0.04</v>
      </c>
      <c r="O34" s="7">
        <v>0.12</v>
      </c>
      <c r="P34" s="7">
        <v>0.62</v>
      </c>
      <c r="Q34" s="7">
        <v>2.8</v>
      </c>
      <c r="R34" s="7">
        <v>124</v>
      </c>
    </row>
    <row r="35" spans="2:18" ht="15.75" thickBot="1" x14ac:dyDescent="0.3">
      <c r="B35" s="36" t="s">
        <v>32</v>
      </c>
      <c r="C35" s="37"/>
      <c r="D35" s="37"/>
      <c r="E35" s="38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>
        <f>SUM(R34)</f>
        <v>124</v>
      </c>
    </row>
    <row r="36" spans="2:18" ht="15.75" thickBot="1" x14ac:dyDescent="0.3">
      <c r="B36" s="36" t="s">
        <v>49</v>
      </c>
      <c r="C36" s="37"/>
      <c r="D36" s="37"/>
      <c r="E36" s="38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>
        <f>SUM(R14+R22+R25+R33+R35)</f>
        <v>3501.3999999999996</v>
      </c>
    </row>
    <row r="37" spans="2:18" x14ac:dyDescent="0.25">
      <c r="B37" s="1"/>
    </row>
    <row r="38" spans="2:18" x14ac:dyDescent="0.25">
      <c r="B38" s="1"/>
    </row>
    <row r="39" spans="2:18" x14ac:dyDescent="0.25">
      <c r="B39" s="1"/>
    </row>
    <row r="40" spans="2:18" x14ac:dyDescent="0.25">
      <c r="B40" s="1"/>
    </row>
  </sheetData>
  <mergeCells count="43">
    <mergeCell ref="R28:R29"/>
    <mergeCell ref="B33:E33"/>
    <mergeCell ref="B35:E35"/>
    <mergeCell ref="I28:I29"/>
    <mergeCell ref="J28:J29"/>
    <mergeCell ref="K28:K29"/>
    <mergeCell ref="L28:L29"/>
    <mergeCell ref="M28:M29"/>
    <mergeCell ref="N28:N29"/>
    <mergeCell ref="B28:B29"/>
    <mergeCell ref="C28:C29"/>
    <mergeCell ref="E28:E29"/>
    <mergeCell ref="P15:P16"/>
    <mergeCell ref="B36:E36"/>
    <mergeCell ref="O28:O29"/>
    <mergeCell ref="P28:P29"/>
    <mergeCell ref="Q28:Q29"/>
    <mergeCell ref="H15:H16"/>
    <mergeCell ref="F28:F29"/>
    <mergeCell ref="G28:G29"/>
    <mergeCell ref="H28:H29"/>
    <mergeCell ref="O15:O16"/>
    <mergeCell ref="M5:Q6"/>
    <mergeCell ref="Q15:Q16"/>
    <mergeCell ref="R15:R16"/>
    <mergeCell ref="B22:E22"/>
    <mergeCell ref="B25:E25"/>
    <mergeCell ref="I15:I16"/>
    <mergeCell ref="J15:J16"/>
    <mergeCell ref="K15:K16"/>
    <mergeCell ref="L15:L16"/>
    <mergeCell ref="M15:M16"/>
    <mergeCell ref="N15:N16"/>
    <mergeCell ref="B15:B16"/>
    <mergeCell ref="C15:C16"/>
    <mergeCell ref="E15:E16"/>
    <mergeCell ref="F15:F16"/>
    <mergeCell ref="G15:G16"/>
    <mergeCell ref="B14:E14"/>
    <mergeCell ref="B5:B7"/>
    <mergeCell ref="D5:D7"/>
    <mergeCell ref="F5:H6"/>
    <mergeCell ref="I5:L6"/>
  </mergeCells>
  <pageMargins left="0" right="0" top="0" bottom="0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R40"/>
  <sheetViews>
    <sheetView topLeftCell="A19" workbookViewId="0">
      <selection activeCell="H37" sqref="H37"/>
    </sheetView>
  </sheetViews>
  <sheetFormatPr defaultRowHeight="15" x14ac:dyDescent="0.25"/>
  <cols>
    <col min="4" max="4" width="10.42578125" customWidth="1"/>
  </cols>
  <sheetData>
    <row r="4" spans="2:18" ht="15.75" thickBot="1" x14ac:dyDescent="0.3">
      <c r="B4" s="1" t="s">
        <v>82</v>
      </c>
    </row>
    <row r="5" spans="2:18" ht="24" x14ac:dyDescent="0.25">
      <c r="B5" s="39"/>
      <c r="C5" s="2" t="s">
        <v>1</v>
      </c>
      <c r="D5" s="39" t="s">
        <v>4</v>
      </c>
      <c r="E5" s="2" t="s">
        <v>5</v>
      </c>
      <c r="F5" s="30" t="s">
        <v>7</v>
      </c>
      <c r="G5" s="31"/>
      <c r="H5" s="32"/>
      <c r="I5" s="30" t="s">
        <v>8</v>
      </c>
      <c r="J5" s="31"/>
      <c r="K5" s="31"/>
      <c r="L5" s="32"/>
      <c r="M5" s="30" t="s">
        <v>9</v>
      </c>
      <c r="N5" s="31"/>
      <c r="O5" s="31"/>
      <c r="P5" s="31"/>
      <c r="Q5" s="32"/>
      <c r="R5" s="2" t="s">
        <v>10</v>
      </c>
    </row>
    <row r="6" spans="2:18" ht="24.75" thickBot="1" x14ac:dyDescent="0.3">
      <c r="B6" s="41"/>
      <c r="C6" s="3" t="s">
        <v>2</v>
      </c>
      <c r="D6" s="41"/>
      <c r="E6" s="5" t="s">
        <v>6</v>
      </c>
      <c r="F6" s="33"/>
      <c r="G6" s="34"/>
      <c r="H6" s="35"/>
      <c r="I6" s="33"/>
      <c r="J6" s="34"/>
      <c r="K6" s="34"/>
      <c r="L6" s="35"/>
      <c r="M6" s="33"/>
      <c r="N6" s="34"/>
      <c r="O6" s="34"/>
      <c r="P6" s="34"/>
      <c r="Q6" s="35"/>
      <c r="R6" s="5" t="s">
        <v>11</v>
      </c>
    </row>
    <row r="7" spans="2:18" ht="15.75" thickBot="1" x14ac:dyDescent="0.3">
      <c r="B7" s="40"/>
      <c r="C7" s="4" t="s">
        <v>3</v>
      </c>
      <c r="D7" s="40"/>
      <c r="E7" s="6"/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7" t="s">
        <v>21</v>
      </c>
      <c r="P7" s="7" t="s">
        <v>22</v>
      </c>
      <c r="Q7" s="7" t="s">
        <v>23</v>
      </c>
      <c r="R7" s="6"/>
    </row>
    <row r="8" spans="2:18" ht="24" x14ac:dyDescent="0.25">
      <c r="B8" s="39" t="s">
        <v>24</v>
      </c>
      <c r="C8" s="39">
        <v>6</v>
      </c>
      <c r="D8" s="5" t="s">
        <v>177</v>
      </c>
      <c r="E8" s="39">
        <v>200</v>
      </c>
      <c r="F8" s="39">
        <v>5.07</v>
      </c>
      <c r="G8" s="39">
        <v>4.55</v>
      </c>
      <c r="H8" s="39">
        <v>55.7</v>
      </c>
      <c r="I8" s="39">
        <v>18.38</v>
      </c>
      <c r="J8" s="39">
        <v>15.27</v>
      </c>
      <c r="K8" s="39">
        <v>70.790000000000006</v>
      </c>
      <c r="L8" s="39">
        <v>1.3</v>
      </c>
      <c r="M8" s="39">
        <v>2.5000000000000001E-2</v>
      </c>
      <c r="N8" s="39">
        <v>0.05</v>
      </c>
      <c r="O8" s="39">
        <v>0.02</v>
      </c>
      <c r="P8" s="39">
        <v>1.1499999999999999</v>
      </c>
      <c r="Q8" s="39">
        <v>0</v>
      </c>
      <c r="R8" s="39">
        <v>269.89999999999998</v>
      </c>
    </row>
    <row r="9" spans="2:18" ht="15.75" thickBot="1" x14ac:dyDescent="0.3">
      <c r="B9" s="40"/>
      <c r="C9" s="40"/>
      <c r="D9" s="7"/>
      <c r="E9" s="40"/>
      <c r="F9" s="40">
        <v>5.07</v>
      </c>
      <c r="G9" s="40">
        <v>4.55</v>
      </c>
      <c r="H9" s="40">
        <v>55.7</v>
      </c>
      <c r="I9" s="40">
        <v>18.38</v>
      </c>
      <c r="J9" s="40">
        <v>15.27</v>
      </c>
      <c r="K9" s="40">
        <v>70.790000000000006</v>
      </c>
      <c r="L9" s="40">
        <v>1.3</v>
      </c>
      <c r="M9" s="40">
        <v>2.5000000000000001E-2</v>
      </c>
      <c r="N9" s="40">
        <v>0.05</v>
      </c>
      <c r="O9" s="40">
        <v>0.02</v>
      </c>
      <c r="P9" s="40">
        <v>1.1499999999999999</v>
      </c>
      <c r="Q9" s="40">
        <v>0</v>
      </c>
      <c r="R9" s="40">
        <v>269.89999999999998</v>
      </c>
    </row>
    <row r="10" spans="2:18" ht="15.75" thickBot="1" x14ac:dyDescent="0.3">
      <c r="B10" s="8"/>
      <c r="C10" s="7">
        <v>99</v>
      </c>
      <c r="D10" s="7" t="s">
        <v>92</v>
      </c>
      <c r="E10" s="7">
        <v>200</v>
      </c>
      <c r="F10" s="7">
        <v>0.1</v>
      </c>
      <c r="G10" s="7">
        <v>0</v>
      </c>
      <c r="H10" s="7">
        <v>9.9</v>
      </c>
      <c r="I10" s="7">
        <v>10.3</v>
      </c>
      <c r="J10" s="7">
        <v>3.7</v>
      </c>
      <c r="K10" s="7">
        <v>3.7</v>
      </c>
      <c r="L10" s="7">
        <v>0.4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39.9</v>
      </c>
    </row>
    <row r="11" spans="2:18" ht="24.75" thickBot="1" x14ac:dyDescent="0.3">
      <c r="B11" s="8"/>
      <c r="C11" s="7"/>
      <c r="D11" s="7" t="s">
        <v>27</v>
      </c>
      <c r="E11" s="7">
        <v>100</v>
      </c>
      <c r="F11" s="7">
        <v>7.6</v>
      </c>
      <c r="G11" s="7">
        <v>0.9</v>
      </c>
      <c r="H11" s="7">
        <v>49.7</v>
      </c>
      <c r="I11" s="7">
        <v>26</v>
      </c>
      <c r="J11" s="7">
        <v>35</v>
      </c>
      <c r="K11" s="7">
        <v>83</v>
      </c>
      <c r="L11" s="7">
        <v>1.6</v>
      </c>
      <c r="M11" s="7">
        <v>0</v>
      </c>
      <c r="N11" s="7">
        <v>0.16</v>
      </c>
      <c r="O11" s="7">
        <v>0.08</v>
      </c>
      <c r="P11" s="7">
        <v>1.54</v>
      </c>
      <c r="Q11" s="7">
        <v>0</v>
      </c>
      <c r="R11" s="7">
        <v>226</v>
      </c>
    </row>
    <row r="12" spans="2:18" ht="24.75" thickBot="1" x14ac:dyDescent="0.3">
      <c r="B12" s="8"/>
      <c r="C12" s="7"/>
      <c r="D12" s="7" t="s">
        <v>28</v>
      </c>
      <c r="E12" s="7">
        <v>5</v>
      </c>
      <c r="F12" s="7">
        <v>0.12</v>
      </c>
      <c r="G12" s="7">
        <v>16.5</v>
      </c>
      <c r="H12" s="7">
        <v>0.18</v>
      </c>
      <c r="I12" s="7">
        <v>4.4000000000000004</v>
      </c>
      <c r="J12" s="7">
        <v>0.6</v>
      </c>
      <c r="K12" s="7">
        <v>3.8</v>
      </c>
      <c r="L12" s="7">
        <v>0.4</v>
      </c>
      <c r="M12" s="7">
        <v>0.1</v>
      </c>
      <c r="N12" s="7">
        <v>0</v>
      </c>
      <c r="O12" s="7">
        <v>2E-3</v>
      </c>
      <c r="P12" s="7">
        <v>0.02</v>
      </c>
      <c r="Q12" s="7">
        <v>0</v>
      </c>
      <c r="R12" s="7">
        <v>149.6</v>
      </c>
    </row>
    <row r="13" spans="2:18" ht="15.75" thickBot="1" x14ac:dyDescent="0.3">
      <c r="B13" s="8"/>
      <c r="C13" s="7"/>
      <c r="D13" s="7" t="s">
        <v>29</v>
      </c>
      <c r="E13" s="7">
        <v>40</v>
      </c>
      <c r="F13" s="7">
        <v>5.08</v>
      </c>
      <c r="G13" s="7">
        <v>4.0599999999999996</v>
      </c>
      <c r="H13" s="7">
        <v>0.28000000000000003</v>
      </c>
      <c r="I13" s="7">
        <v>22</v>
      </c>
      <c r="J13" s="7">
        <v>21.6</v>
      </c>
      <c r="K13" s="7">
        <v>74</v>
      </c>
      <c r="L13" s="7">
        <v>1.08</v>
      </c>
      <c r="M13" s="7">
        <v>0.14000000000000001</v>
      </c>
      <c r="N13" s="7">
        <v>2.8000000000000001E-2</v>
      </c>
      <c r="O13" s="7">
        <v>0.17599999999999999</v>
      </c>
      <c r="P13" s="7">
        <v>7.5999999999999998E-2</v>
      </c>
      <c r="Q13" s="7">
        <v>0</v>
      </c>
      <c r="R13" s="7">
        <v>62.8</v>
      </c>
    </row>
    <row r="14" spans="2:18" ht="15.75" thickBot="1" x14ac:dyDescent="0.3">
      <c r="B14" s="8"/>
      <c r="C14" s="7"/>
      <c r="D14" s="7" t="s">
        <v>84</v>
      </c>
      <c r="E14" s="7">
        <v>200</v>
      </c>
      <c r="F14" s="7">
        <v>0.48799999999999999</v>
      </c>
      <c r="G14" s="7">
        <v>13.7</v>
      </c>
      <c r="H14" s="7">
        <v>19.52</v>
      </c>
      <c r="I14" s="7">
        <v>10.9</v>
      </c>
      <c r="J14" s="7">
        <v>13.42</v>
      </c>
      <c r="K14" s="7">
        <v>2.68</v>
      </c>
      <c r="L14" s="7">
        <v>3.5999999999999997E-2</v>
      </c>
      <c r="M14" s="7">
        <v>0</v>
      </c>
      <c r="N14" s="7">
        <v>1.2E-2</v>
      </c>
      <c r="O14" s="7">
        <v>3.5999999999999997E-2</v>
      </c>
      <c r="P14" s="7">
        <v>0.36</v>
      </c>
      <c r="Q14" s="7">
        <v>15.86</v>
      </c>
      <c r="R14" s="7">
        <v>56.1</v>
      </c>
    </row>
    <row r="15" spans="2:18" ht="15.75" thickBot="1" x14ac:dyDescent="0.3">
      <c r="B15" s="36" t="s">
        <v>32</v>
      </c>
      <c r="C15" s="37"/>
      <c r="D15" s="37"/>
      <c r="E15" s="3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f>SUM(R8:R14)</f>
        <v>1074.1999999999998</v>
      </c>
    </row>
    <row r="16" spans="2:18" ht="24.75" thickBot="1" x14ac:dyDescent="0.3">
      <c r="B16" s="8" t="s">
        <v>33</v>
      </c>
      <c r="C16" s="7">
        <v>36</v>
      </c>
      <c r="D16" s="7" t="s">
        <v>85</v>
      </c>
      <c r="E16" s="7">
        <v>300</v>
      </c>
      <c r="F16" s="7">
        <v>14.31</v>
      </c>
      <c r="G16" s="7">
        <v>18.3</v>
      </c>
      <c r="H16" s="7">
        <v>11.3</v>
      </c>
      <c r="I16" s="7">
        <v>46.1</v>
      </c>
      <c r="J16" s="7">
        <v>37.85</v>
      </c>
      <c r="K16" s="7">
        <v>204.95</v>
      </c>
      <c r="L16" s="7">
        <v>2.94</v>
      </c>
      <c r="M16" s="7">
        <v>0</v>
      </c>
      <c r="N16" s="7">
        <v>0.11</v>
      </c>
      <c r="O16" s="7">
        <v>0.12</v>
      </c>
      <c r="P16" s="7">
        <v>2.56</v>
      </c>
      <c r="Q16" s="7">
        <v>13.8</v>
      </c>
      <c r="R16" s="7">
        <v>288.3</v>
      </c>
    </row>
    <row r="17" spans="2:18" ht="24" x14ac:dyDescent="0.25">
      <c r="B17" s="39"/>
      <c r="C17" s="39">
        <v>41</v>
      </c>
      <c r="D17" s="5" t="s">
        <v>86</v>
      </c>
      <c r="E17" s="39">
        <v>280</v>
      </c>
      <c r="F17" s="39">
        <v>21.9</v>
      </c>
      <c r="G17" s="39">
        <v>20</v>
      </c>
      <c r="H17" s="39">
        <v>17.600000000000001</v>
      </c>
      <c r="I17" s="39">
        <v>149.09</v>
      </c>
      <c r="J17" s="39">
        <v>69.099999999999994</v>
      </c>
      <c r="K17" s="39">
        <v>287.8</v>
      </c>
      <c r="L17" s="39">
        <v>14.5</v>
      </c>
      <c r="M17" s="39">
        <v>0</v>
      </c>
      <c r="N17" s="39">
        <v>0.15</v>
      </c>
      <c r="O17" s="39">
        <v>0.2</v>
      </c>
      <c r="P17" s="39">
        <v>3</v>
      </c>
      <c r="Q17" s="39">
        <v>99.5</v>
      </c>
      <c r="R17" s="39">
        <v>339</v>
      </c>
    </row>
    <row r="18" spans="2:18" ht="15.75" thickBot="1" x14ac:dyDescent="0.3">
      <c r="B18" s="40"/>
      <c r="C18" s="40"/>
      <c r="D18" s="7" t="s">
        <v>87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2:18" ht="24.75" thickBot="1" x14ac:dyDescent="0.3">
      <c r="B19" s="8"/>
      <c r="C19" s="7">
        <v>101</v>
      </c>
      <c r="D19" s="7" t="s">
        <v>38</v>
      </c>
      <c r="E19" s="7">
        <v>200</v>
      </c>
      <c r="F19" s="7">
        <v>0.55000000000000004</v>
      </c>
      <c r="G19" s="7">
        <v>0</v>
      </c>
      <c r="H19" s="7">
        <v>33.14</v>
      </c>
      <c r="I19" s="7">
        <v>20.85</v>
      </c>
      <c r="J19" s="7">
        <v>14.4</v>
      </c>
      <c r="K19" s="7">
        <v>10.675000000000001</v>
      </c>
      <c r="L19" s="7">
        <v>2.86</v>
      </c>
      <c r="M19" s="7">
        <v>0</v>
      </c>
      <c r="N19" s="7">
        <v>8.5000000000000006E-3</v>
      </c>
      <c r="O19" s="7">
        <v>5.5E-2</v>
      </c>
      <c r="P19" s="7">
        <v>0.19</v>
      </c>
      <c r="Q19" s="7">
        <v>0.75</v>
      </c>
      <c r="R19" s="7">
        <v>127.6</v>
      </c>
    </row>
    <row r="20" spans="2:18" ht="24.75" thickBot="1" x14ac:dyDescent="0.3">
      <c r="B20" s="8"/>
      <c r="C20" s="7"/>
      <c r="D20" s="7" t="s">
        <v>39</v>
      </c>
      <c r="E20" s="7">
        <v>150</v>
      </c>
      <c r="F20" s="7">
        <v>6.5</v>
      </c>
      <c r="G20" s="7">
        <v>1</v>
      </c>
      <c r="H20" s="7">
        <v>40.1</v>
      </c>
      <c r="I20" s="7">
        <v>38</v>
      </c>
      <c r="J20" s="7">
        <v>49</v>
      </c>
      <c r="K20" s="7">
        <v>156</v>
      </c>
      <c r="L20" s="7">
        <v>2.6</v>
      </c>
      <c r="M20" s="7">
        <v>0</v>
      </c>
      <c r="N20" s="7">
        <v>0.18</v>
      </c>
      <c r="O20" s="7">
        <v>0.11</v>
      </c>
      <c r="P20" s="7">
        <v>0.67</v>
      </c>
      <c r="Q20" s="7">
        <v>0</v>
      </c>
      <c r="R20" s="7">
        <v>190</v>
      </c>
    </row>
    <row r="21" spans="2:18" ht="15.75" thickBot="1" x14ac:dyDescent="0.3">
      <c r="B21" s="36" t="s">
        <v>32</v>
      </c>
      <c r="C21" s="37"/>
      <c r="D21" s="37"/>
      <c r="E21" s="3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f>SUM(R16:R20)</f>
        <v>944.9</v>
      </c>
    </row>
    <row r="22" spans="2:18" ht="15.75" thickBot="1" x14ac:dyDescent="0.3">
      <c r="B22" s="8" t="s">
        <v>47</v>
      </c>
      <c r="C22" s="7"/>
      <c r="D22" s="7" t="s">
        <v>88</v>
      </c>
      <c r="E22" s="7">
        <v>25</v>
      </c>
      <c r="F22" s="7">
        <v>5.2</v>
      </c>
      <c r="G22" s="7">
        <v>2.6</v>
      </c>
      <c r="H22" s="7">
        <v>20.100000000000001</v>
      </c>
      <c r="I22" s="7">
        <v>21.5</v>
      </c>
      <c r="J22" s="7">
        <v>11</v>
      </c>
      <c r="K22" s="7">
        <v>61</v>
      </c>
      <c r="L22" s="7">
        <v>0.9</v>
      </c>
      <c r="M22" s="7">
        <v>0</v>
      </c>
      <c r="N22" s="7">
        <v>0.04</v>
      </c>
      <c r="O22" s="7">
        <v>0.04</v>
      </c>
      <c r="P22" s="7">
        <v>0.375</v>
      </c>
      <c r="Q22" s="7">
        <v>0</v>
      </c>
      <c r="R22" s="7">
        <v>188</v>
      </c>
    </row>
    <row r="23" spans="2:18" ht="15.75" thickBot="1" x14ac:dyDescent="0.3">
      <c r="B23" s="8"/>
      <c r="C23" s="7"/>
      <c r="D23" s="7" t="s">
        <v>40</v>
      </c>
      <c r="E23" s="7">
        <v>200</v>
      </c>
      <c r="F23" s="7">
        <v>1</v>
      </c>
      <c r="G23" s="7">
        <v>0</v>
      </c>
      <c r="H23" s="7">
        <v>23.4</v>
      </c>
      <c r="I23" s="7">
        <v>16</v>
      </c>
      <c r="J23" s="7">
        <v>10</v>
      </c>
      <c r="K23" s="7">
        <v>18</v>
      </c>
      <c r="L23" s="7">
        <v>0.4</v>
      </c>
      <c r="M23" s="7">
        <v>0</v>
      </c>
      <c r="N23" s="7">
        <v>0.02</v>
      </c>
      <c r="O23" s="7">
        <v>0.02</v>
      </c>
      <c r="P23" s="7">
        <v>0.2</v>
      </c>
      <c r="Q23" s="7">
        <v>4</v>
      </c>
      <c r="R23" s="7">
        <v>94</v>
      </c>
    </row>
    <row r="24" spans="2:18" ht="15.75" thickBot="1" x14ac:dyDescent="0.3">
      <c r="B24" s="36" t="s">
        <v>32</v>
      </c>
      <c r="C24" s="37"/>
      <c r="D24" s="37"/>
      <c r="E24" s="3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f>SUM(R22:R23)</f>
        <v>282</v>
      </c>
    </row>
    <row r="25" spans="2:18" ht="24" x14ac:dyDescent="0.25">
      <c r="B25" s="39" t="s">
        <v>42</v>
      </c>
      <c r="C25" s="39">
        <v>50</v>
      </c>
      <c r="D25" s="5" t="s">
        <v>89</v>
      </c>
      <c r="E25" s="39">
        <v>100</v>
      </c>
      <c r="F25" s="39">
        <v>22.4</v>
      </c>
      <c r="G25" s="39">
        <v>25.09</v>
      </c>
      <c r="H25" s="39">
        <v>3.35</v>
      </c>
      <c r="I25" s="39">
        <v>28.7</v>
      </c>
      <c r="J25" s="39">
        <v>33.799999999999997</v>
      </c>
      <c r="K25" s="39">
        <v>282.3</v>
      </c>
      <c r="L25" s="39">
        <v>3.6</v>
      </c>
      <c r="M25" s="39">
        <v>0.09</v>
      </c>
      <c r="N25" s="39">
        <v>9.1999999999999998E-2</v>
      </c>
      <c r="O25" s="39">
        <v>12.1</v>
      </c>
      <c r="P25" s="39">
        <v>4.4000000000000004</v>
      </c>
      <c r="Q25" s="39">
        <v>0.05</v>
      </c>
      <c r="R25" s="39">
        <v>328.5</v>
      </c>
    </row>
    <row r="26" spans="2:18" ht="36.75" thickBot="1" x14ac:dyDescent="0.3">
      <c r="B26" s="40"/>
      <c r="C26" s="40"/>
      <c r="D26" s="7" t="s">
        <v>90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2:18" ht="24" x14ac:dyDescent="0.25">
      <c r="B27" s="39"/>
      <c r="C27" s="39">
        <v>71</v>
      </c>
      <c r="D27" s="5" t="s">
        <v>63</v>
      </c>
      <c r="E27" s="39">
        <v>200</v>
      </c>
      <c r="F27" s="39">
        <v>10.4</v>
      </c>
      <c r="G27" s="39">
        <v>6.2</v>
      </c>
      <c r="H27" s="39">
        <v>56.4</v>
      </c>
      <c r="I27" s="39">
        <v>59.2</v>
      </c>
      <c r="J27" s="39">
        <v>81.400000000000006</v>
      </c>
      <c r="K27" s="39">
        <v>248.2</v>
      </c>
      <c r="L27" s="39">
        <v>6.65</v>
      </c>
      <c r="M27" s="39">
        <v>2.5000000000000001E-2</v>
      </c>
      <c r="N27" s="39">
        <v>0.43</v>
      </c>
      <c r="O27" s="39">
        <v>0.16</v>
      </c>
      <c r="P27" s="39">
        <v>3.47</v>
      </c>
      <c r="Q27" s="39">
        <v>0</v>
      </c>
      <c r="R27" s="39">
        <v>310.39999999999998</v>
      </c>
    </row>
    <row r="28" spans="2:18" ht="24.75" thickBot="1" x14ac:dyDescent="0.3">
      <c r="B28" s="40"/>
      <c r="C28" s="40"/>
      <c r="D28" s="7" t="s">
        <v>64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2:18" ht="24.75" thickBot="1" x14ac:dyDescent="0.3">
      <c r="B29" s="8"/>
      <c r="C29" s="7"/>
      <c r="D29" s="7" t="s">
        <v>44</v>
      </c>
      <c r="E29" s="7">
        <v>80</v>
      </c>
      <c r="F29" s="7">
        <v>1</v>
      </c>
      <c r="G29" s="7">
        <v>4.5</v>
      </c>
      <c r="H29" s="7">
        <v>4.3</v>
      </c>
      <c r="I29" s="7">
        <v>20.5</v>
      </c>
      <c r="J29" s="7">
        <v>17.5</v>
      </c>
      <c r="K29" s="7">
        <v>33.5</v>
      </c>
      <c r="L29" s="7">
        <v>3.5</v>
      </c>
      <c r="M29" s="7">
        <v>0</v>
      </c>
      <c r="N29" s="7">
        <v>0.01</v>
      </c>
      <c r="O29" s="7">
        <v>2.5000000000000001E-2</v>
      </c>
      <c r="P29" s="7">
        <v>0</v>
      </c>
      <c r="Q29" s="7">
        <v>3.5</v>
      </c>
      <c r="R29" s="7">
        <v>129.9</v>
      </c>
    </row>
    <row r="30" spans="2:18" ht="24.75" thickBot="1" x14ac:dyDescent="0.3">
      <c r="B30" s="8"/>
      <c r="C30" s="7"/>
      <c r="D30" s="7" t="s">
        <v>53</v>
      </c>
      <c r="E30" s="7">
        <v>200</v>
      </c>
      <c r="F30" s="7">
        <v>2.6</v>
      </c>
      <c r="G30" s="7">
        <v>1.8</v>
      </c>
      <c r="H30" s="7">
        <v>22.8</v>
      </c>
      <c r="I30" s="7">
        <v>70.400000000000006</v>
      </c>
      <c r="J30" s="7">
        <v>7</v>
      </c>
      <c r="K30" s="7">
        <v>66</v>
      </c>
      <c r="L30" s="7">
        <v>0.59</v>
      </c>
      <c r="M30" s="7">
        <v>0.01</v>
      </c>
      <c r="N30" s="7">
        <v>0.01</v>
      </c>
      <c r="O30" s="7">
        <v>0.14000000000000001</v>
      </c>
      <c r="P30" s="7">
        <v>1.97</v>
      </c>
      <c r="Q30" s="7">
        <v>0.3</v>
      </c>
      <c r="R30" s="7">
        <v>113.3</v>
      </c>
    </row>
    <row r="31" spans="2:18" ht="24.75" thickBot="1" x14ac:dyDescent="0.3">
      <c r="B31" s="8"/>
      <c r="C31" s="7"/>
      <c r="D31" s="7" t="s">
        <v>46</v>
      </c>
      <c r="E31" s="7">
        <v>100</v>
      </c>
      <c r="F31" s="7">
        <v>7.6</v>
      </c>
      <c r="G31" s="7">
        <v>0.9</v>
      </c>
      <c r="H31" s="7">
        <v>49.7</v>
      </c>
      <c r="I31" s="7">
        <v>26</v>
      </c>
      <c r="J31" s="7">
        <v>35</v>
      </c>
      <c r="K31" s="7">
        <v>83</v>
      </c>
      <c r="L31" s="7">
        <v>1.6</v>
      </c>
      <c r="M31" s="7">
        <v>0</v>
      </c>
      <c r="N31" s="7">
        <v>0.16</v>
      </c>
      <c r="O31" s="7">
        <v>0.08</v>
      </c>
      <c r="P31" s="7">
        <v>1.54</v>
      </c>
      <c r="Q31" s="7">
        <v>0</v>
      </c>
      <c r="R31" s="7">
        <v>226</v>
      </c>
    </row>
    <row r="32" spans="2:18" ht="24.75" thickBot="1" x14ac:dyDescent="0.3">
      <c r="B32" s="8"/>
      <c r="C32" s="7"/>
      <c r="D32" s="7" t="s">
        <v>28</v>
      </c>
      <c r="E32" s="7">
        <v>5</v>
      </c>
      <c r="F32" s="7">
        <v>0.12</v>
      </c>
      <c r="G32" s="7">
        <v>16.5</v>
      </c>
      <c r="H32" s="7">
        <v>0.18</v>
      </c>
      <c r="I32" s="7">
        <v>4.4000000000000004</v>
      </c>
      <c r="J32" s="7">
        <v>0.6</v>
      </c>
      <c r="K32" s="7">
        <v>3.8</v>
      </c>
      <c r="L32" s="7">
        <v>0.4</v>
      </c>
      <c r="M32" s="7">
        <v>0.1</v>
      </c>
      <c r="N32" s="7">
        <v>0</v>
      </c>
      <c r="O32" s="7">
        <v>2E-3</v>
      </c>
      <c r="P32" s="7">
        <v>0.02</v>
      </c>
      <c r="Q32" s="7">
        <v>0</v>
      </c>
      <c r="R32" s="7">
        <v>149.6</v>
      </c>
    </row>
    <row r="33" spans="2:18" ht="15.75" thickBot="1" x14ac:dyDescent="0.3">
      <c r="B33" s="36" t="s">
        <v>32</v>
      </c>
      <c r="C33" s="37"/>
      <c r="D33" s="37"/>
      <c r="E33" s="3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>SUM(R25:R32)</f>
        <v>1257.6999999999998</v>
      </c>
    </row>
    <row r="34" spans="2:18" ht="15.75" thickBot="1" x14ac:dyDescent="0.3">
      <c r="B34" s="8" t="s">
        <v>47</v>
      </c>
      <c r="C34" s="7"/>
      <c r="D34" s="7" t="s">
        <v>93</v>
      </c>
      <c r="E34" s="7">
        <v>200</v>
      </c>
      <c r="F34" s="7">
        <v>10</v>
      </c>
      <c r="G34" s="7">
        <v>3</v>
      </c>
      <c r="H34" s="7">
        <v>7</v>
      </c>
      <c r="I34" s="7">
        <v>248</v>
      </c>
      <c r="J34" s="7">
        <v>30</v>
      </c>
      <c r="K34" s="7">
        <v>190</v>
      </c>
      <c r="L34" s="7">
        <v>0.2</v>
      </c>
      <c r="M34" s="7">
        <v>0.02</v>
      </c>
      <c r="N34" s="7">
        <v>0.06</v>
      </c>
      <c r="O34" s="7">
        <v>0.3</v>
      </c>
      <c r="P34" s="7">
        <v>0.3</v>
      </c>
      <c r="Q34" s="7">
        <v>1.2</v>
      </c>
      <c r="R34" s="7">
        <v>102</v>
      </c>
    </row>
    <row r="35" spans="2:18" x14ac:dyDescent="0.25">
      <c r="B35" s="56" t="s">
        <v>32</v>
      </c>
      <c r="C35" s="57"/>
      <c r="D35" s="57"/>
      <c r="E35" s="58"/>
      <c r="F35" s="1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>
        <v>102</v>
      </c>
    </row>
    <row r="36" spans="2:18" ht="15.75" thickBot="1" x14ac:dyDescent="0.3">
      <c r="B36" s="59"/>
      <c r="C36" s="60"/>
      <c r="D36" s="60"/>
      <c r="E36" s="61"/>
      <c r="F36" s="9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</row>
    <row r="37" spans="2:18" ht="15.75" thickBot="1" x14ac:dyDescent="0.3">
      <c r="B37" s="36" t="s">
        <v>49</v>
      </c>
      <c r="C37" s="37"/>
      <c r="D37" s="37"/>
      <c r="E37" s="38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>
        <f>SUM(R15+R21+R24+R33+R35)</f>
        <v>3660.7999999999997</v>
      </c>
    </row>
    <row r="38" spans="2:18" x14ac:dyDescent="0.25">
      <c r="B38" s="15"/>
    </row>
    <row r="39" spans="2:18" x14ac:dyDescent="0.25">
      <c r="B39" s="1"/>
    </row>
    <row r="40" spans="2:18" x14ac:dyDescent="0.25">
      <c r="B40" s="1"/>
    </row>
  </sheetData>
  <mergeCells count="87">
    <mergeCell ref="Q35:Q36"/>
    <mergeCell ref="R35:R36"/>
    <mergeCell ref="B37:E37"/>
    <mergeCell ref="K35:K36"/>
    <mergeCell ref="L35:L36"/>
    <mergeCell ref="M35:M36"/>
    <mergeCell ref="N35:N36"/>
    <mergeCell ref="O35:O36"/>
    <mergeCell ref="P35:P36"/>
    <mergeCell ref="B35:E36"/>
    <mergeCell ref="G35:G36"/>
    <mergeCell ref="H35:H36"/>
    <mergeCell ref="I35:I36"/>
    <mergeCell ref="J35:J36"/>
    <mergeCell ref="B33:E33"/>
    <mergeCell ref="I27:I28"/>
    <mergeCell ref="J27:J28"/>
    <mergeCell ref="K27:K28"/>
    <mergeCell ref="L27:L28"/>
    <mergeCell ref="H27:H28"/>
    <mergeCell ref="B27:B28"/>
    <mergeCell ref="C27:C28"/>
    <mergeCell ref="E27:E28"/>
    <mergeCell ref="F27:F28"/>
    <mergeCell ref="G27:G28"/>
    <mergeCell ref="H25:H26"/>
    <mergeCell ref="O27:O28"/>
    <mergeCell ref="P27:P28"/>
    <mergeCell ref="Q27:Q28"/>
    <mergeCell ref="R27:R28"/>
    <mergeCell ref="M27:M28"/>
    <mergeCell ref="N27:N28"/>
    <mergeCell ref="M25:M26"/>
    <mergeCell ref="N25:N26"/>
    <mergeCell ref="B25:B26"/>
    <mergeCell ref="C25:C26"/>
    <mergeCell ref="E25:E26"/>
    <mergeCell ref="F25:F26"/>
    <mergeCell ref="G25:G26"/>
    <mergeCell ref="R8:R9"/>
    <mergeCell ref="I25:I26"/>
    <mergeCell ref="J25:J26"/>
    <mergeCell ref="K25:K26"/>
    <mergeCell ref="L25:L26"/>
    <mergeCell ref="O17:O18"/>
    <mergeCell ref="P17:P18"/>
    <mergeCell ref="Q17:Q18"/>
    <mergeCell ref="R17:R18"/>
    <mergeCell ref="L17:L18"/>
    <mergeCell ref="M17:M18"/>
    <mergeCell ref="N17:N18"/>
    <mergeCell ref="O25:O26"/>
    <mergeCell ref="P25:P26"/>
    <mergeCell ref="Q25:Q26"/>
    <mergeCell ref="R25:R26"/>
    <mergeCell ref="B21:E21"/>
    <mergeCell ref="B24:E24"/>
    <mergeCell ref="I17:I18"/>
    <mergeCell ref="J17:J18"/>
    <mergeCell ref="K17:K18"/>
    <mergeCell ref="B17:B18"/>
    <mergeCell ref="C17:C18"/>
    <mergeCell ref="E17:E18"/>
    <mergeCell ref="F17:F18"/>
    <mergeCell ref="G17:G18"/>
    <mergeCell ref="H17:H18"/>
    <mergeCell ref="B15:E15"/>
    <mergeCell ref="H8:H9"/>
    <mergeCell ref="I8:I9"/>
    <mergeCell ref="Q8:Q9"/>
    <mergeCell ref="K8:K9"/>
    <mergeCell ref="L8:L9"/>
    <mergeCell ref="M8:M9"/>
    <mergeCell ref="B8:B9"/>
    <mergeCell ref="C8:C9"/>
    <mergeCell ref="E8:E9"/>
    <mergeCell ref="F8:F9"/>
    <mergeCell ref="G8:G9"/>
    <mergeCell ref="N8:N9"/>
    <mergeCell ref="O8:O9"/>
    <mergeCell ref="J8:J9"/>
    <mergeCell ref="P8:P9"/>
    <mergeCell ref="B5:B7"/>
    <mergeCell ref="D5:D7"/>
    <mergeCell ref="F5:H6"/>
    <mergeCell ref="I5:L6"/>
    <mergeCell ref="M5:Q6"/>
  </mergeCells>
  <pageMargins left="0" right="0" top="0" bottom="0" header="0" footer="0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R37"/>
  <sheetViews>
    <sheetView topLeftCell="A13" workbookViewId="0">
      <selection activeCell="R15" sqref="R15:R16"/>
    </sheetView>
  </sheetViews>
  <sheetFormatPr defaultRowHeight="15" x14ac:dyDescent="0.25"/>
  <sheetData>
    <row r="4" spans="2:18" ht="15.75" thickBot="1" x14ac:dyDescent="0.3">
      <c r="B4" s="1" t="s">
        <v>94</v>
      </c>
    </row>
    <row r="5" spans="2:18" ht="24" x14ac:dyDescent="0.25">
      <c r="B5" s="39"/>
      <c r="C5" s="2" t="s">
        <v>1</v>
      </c>
      <c r="D5" s="39" t="s">
        <v>4</v>
      </c>
      <c r="E5" s="2" t="s">
        <v>5</v>
      </c>
      <c r="F5" s="30" t="s">
        <v>7</v>
      </c>
      <c r="G5" s="31"/>
      <c r="H5" s="32"/>
      <c r="I5" s="30" t="s">
        <v>8</v>
      </c>
      <c r="J5" s="31"/>
      <c r="K5" s="31"/>
      <c r="L5" s="32"/>
      <c r="M5" s="30" t="s">
        <v>9</v>
      </c>
      <c r="N5" s="31"/>
      <c r="O5" s="31"/>
      <c r="P5" s="31"/>
      <c r="Q5" s="32"/>
      <c r="R5" s="2" t="s">
        <v>10</v>
      </c>
    </row>
    <row r="6" spans="2:18" ht="24.75" thickBot="1" x14ac:dyDescent="0.3">
      <c r="B6" s="41"/>
      <c r="C6" s="3" t="s">
        <v>2</v>
      </c>
      <c r="D6" s="41"/>
      <c r="E6" s="5" t="s">
        <v>6</v>
      </c>
      <c r="F6" s="33"/>
      <c r="G6" s="34"/>
      <c r="H6" s="35"/>
      <c r="I6" s="33"/>
      <c r="J6" s="34"/>
      <c r="K6" s="34"/>
      <c r="L6" s="35"/>
      <c r="M6" s="33"/>
      <c r="N6" s="34"/>
      <c r="O6" s="34"/>
      <c r="P6" s="34"/>
      <c r="Q6" s="35"/>
      <c r="R6" s="5" t="s">
        <v>11</v>
      </c>
    </row>
    <row r="7" spans="2:18" ht="15.75" thickBot="1" x14ac:dyDescent="0.3">
      <c r="B7" s="40"/>
      <c r="C7" s="4" t="s">
        <v>3</v>
      </c>
      <c r="D7" s="40"/>
      <c r="E7" s="6"/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7" t="s">
        <v>21</v>
      </c>
      <c r="P7" s="7" t="s">
        <v>22</v>
      </c>
      <c r="Q7" s="7" t="s">
        <v>23</v>
      </c>
      <c r="R7" s="6"/>
    </row>
    <row r="8" spans="2:18" ht="36.75" thickBot="1" x14ac:dyDescent="0.3">
      <c r="B8" s="8" t="s">
        <v>24</v>
      </c>
      <c r="C8" s="7">
        <v>12</v>
      </c>
      <c r="D8" s="7" t="s">
        <v>95</v>
      </c>
      <c r="E8" s="7">
        <v>300</v>
      </c>
      <c r="F8" s="7">
        <v>9.31</v>
      </c>
      <c r="G8" s="7">
        <v>10.4</v>
      </c>
      <c r="H8" s="7">
        <v>40.200000000000003</v>
      </c>
      <c r="I8" s="7">
        <v>210.4</v>
      </c>
      <c r="J8" s="7">
        <v>62.9</v>
      </c>
      <c r="K8" s="7">
        <v>241.3</v>
      </c>
      <c r="L8" s="7">
        <v>2.98</v>
      </c>
      <c r="M8" s="7">
        <v>0.05</v>
      </c>
      <c r="N8" s="7">
        <v>0.28000000000000003</v>
      </c>
      <c r="O8" s="7">
        <v>0.22</v>
      </c>
      <c r="P8" s="7">
        <v>0.78</v>
      </c>
      <c r="Q8" s="7">
        <v>0.96</v>
      </c>
      <c r="R8" s="7">
        <v>282.5</v>
      </c>
    </row>
    <row r="9" spans="2:18" ht="24.75" thickBot="1" x14ac:dyDescent="0.3">
      <c r="B9" s="8"/>
      <c r="C9" s="7">
        <v>100</v>
      </c>
      <c r="D9" s="7" t="s">
        <v>26</v>
      </c>
      <c r="E9" s="7">
        <v>200</v>
      </c>
      <c r="F9" s="7">
        <v>5.7</v>
      </c>
      <c r="G9" s="7">
        <v>8.4</v>
      </c>
      <c r="H9" s="7">
        <v>28.5</v>
      </c>
      <c r="I9" s="7">
        <v>224.1</v>
      </c>
      <c r="J9" s="7">
        <v>27.7</v>
      </c>
      <c r="K9" s="7">
        <v>187.1</v>
      </c>
      <c r="L9" s="7">
        <v>0.56000000000000005</v>
      </c>
      <c r="M9" s="7">
        <v>3.5999999999999997E-2</v>
      </c>
      <c r="N9" s="7">
        <v>0.04</v>
      </c>
      <c r="O9" s="7">
        <v>0.24</v>
      </c>
      <c r="P9" s="7">
        <v>0.27</v>
      </c>
      <c r="Q9" s="7">
        <v>1.08</v>
      </c>
      <c r="R9" s="7">
        <v>209.5</v>
      </c>
    </row>
    <row r="10" spans="2:18" ht="36.75" thickBot="1" x14ac:dyDescent="0.3">
      <c r="B10" s="8"/>
      <c r="C10" s="7"/>
      <c r="D10" s="7" t="s">
        <v>27</v>
      </c>
      <c r="E10" s="7">
        <v>100</v>
      </c>
      <c r="F10" s="7">
        <v>7.6</v>
      </c>
      <c r="G10" s="7">
        <v>0.9</v>
      </c>
      <c r="H10" s="7">
        <v>49.7</v>
      </c>
      <c r="I10" s="7">
        <v>26</v>
      </c>
      <c r="J10" s="7">
        <v>35</v>
      </c>
      <c r="K10" s="7">
        <v>83</v>
      </c>
      <c r="L10" s="7">
        <v>1.6</v>
      </c>
      <c r="M10" s="7">
        <v>0</v>
      </c>
      <c r="N10" s="7">
        <v>0.16</v>
      </c>
      <c r="O10" s="7">
        <v>0.08</v>
      </c>
      <c r="P10" s="7">
        <v>1.54</v>
      </c>
      <c r="Q10" s="7">
        <v>0</v>
      </c>
      <c r="R10" s="7">
        <v>226</v>
      </c>
    </row>
    <row r="11" spans="2:18" ht="24.75" thickBot="1" x14ac:dyDescent="0.3">
      <c r="B11" s="8"/>
      <c r="C11" s="7"/>
      <c r="D11" s="7" t="s">
        <v>28</v>
      </c>
      <c r="E11" s="7">
        <v>5</v>
      </c>
      <c r="F11" s="7">
        <v>0.12</v>
      </c>
      <c r="G11" s="7">
        <v>16.5</v>
      </c>
      <c r="H11" s="7">
        <v>0.18</v>
      </c>
      <c r="I11" s="7">
        <v>4.4000000000000004</v>
      </c>
      <c r="J11" s="7">
        <v>0.6</v>
      </c>
      <c r="K11" s="7">
        <v>3.8</v>
      </c>
      <c r="L11" s="7">
        <v>0.4</v>
      </c>
      <c r="M11" s="7">
        <v>0.1</v>
      </c>
      <c r="N11" s="7">
        <v>0</v>
      </c>
      <c r="O11" s="7">
        <v>2E-3</v>
      </c>
      <c r="P11" s="7">
        <v>0.02</v>
      </c>
      <c r="Q11" s="7">
        <v>0</v>
      </c>
      <c r="R11" s="7">
        <v>149.6</v>
      </c>
    </row>
    <row r="12" spans="2:18" ht="15.75" thickBot="1" x14ac:dyDescent="0.3">
      <c r="B12" s="8"/>
      <c r="C12" s="7"/>
      <c r="D12" s="7"/>
      <c r="E12" s="7"/>
      <c r="F12" s="7"/>
      <c r="G12" s="7"/>
      <c r="H12" s="7"/>
      <c r="I12" s="7"/>
      <c r="J12" s="7"/>
      <c r="K12" s="7"/>
      <c r="L12" s="7"/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/>
    </row>
    <row r="13" spans="2:18" ht="15.75" thickBot="1" x14ac:dyDescent="0.3">
      <c r="B13" s="8"/>
      <c r="C13" s="7"/>
      <c r="D13" s="7" t="s">
        <v>96</v>
      </c>
      <c r="E13" s="7">
        <v>200</v>
      </c>
      <c r="F13" s="7">
        <v>1.4</v>
      </c>
      <c r="G13" s="7">
        <v>0.3</v>
      </c>
      <c r="H13" s="7">
        <v>12.1</v>
      </c>
      <c r="I13" s="7">
        <v>47.2</v>
      </c>
      <c r="J13" s="7">
        <v>18</v>
      </c>
      <c r="K13" s="7">
        <v>31.9</v>
      </c>
      <c r="L13" s="7">
        <v>0.5</v>
      </c>
      <c r="M13" s="7">
        <v>9.8000000000000007</v>
      </c>
      <c r="N13" s="7">
        <v>0.1</v>
      </c>
      <c r="O13" s="7">
        <v>0</v>
      </c>
      <c r="P13" s="7">
        <v>0.2</v>
      </c>
      <c r="Q13" s="7">
        <v>37</v>
      </c>
      <c r="R13" s="7">
        <v>64.2</v>
      </c>
    </row>
    <row r="14" spans="2:18" ht="15.75" thickBot="1" x14ac:dyDescent="0.3">
      <c r="B14" s="36" t="s">
        <v>32</v>
      </c>
      <c r="C14" s="37"/>
      <c r="D14" s="37"/>
      <c r="E14" s="3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>SUM(R8:R13)</f>
        <v>931.80000000000007</v>
      </c>
    </row>
    <row r="15" spans="2:18" ht="36" x14ac:dyDescent="0.25">
      <c r="B15" s="39" t="s">
        <v>33</v>
      </c>
      <c r="C15" s="39">
        <v>26</v>
      </c>
      <c r="D15" s="5" t="s">
        <v>97</v>
      </c>
      <c r="E15" s="39">
        <v>300</v>
      </c>
      <c r="F15" s="39">
        <v>11.3</v>
      </c>
      <c r="G15" s="39">
        <v>13.2</v>
      </c>
      <c r="H15" s="39">
        <v>7.8</v>
      </c>
      <c r="I15" s="39">
        <v>41.08</v>
      </c>
      <c r="J15" s="39">
        <v>36.08</v>
      </c>
      <c r="K15" s="39">
        <v>170.94</v>
      </c>
      <c r="L15" s="39">
        <v>2.41</v>
      </c>
      <c r="M15" s="39">
        <v>4.1000000000000002E-2</v>
      </c>
      <c r="N15" s="39">
        <v>0.12</v>
      </c>
      <c r="O15" s="39">
        <v>0.13</v>
      </c>
      <c r="P15" s="39">
        <v>2.57</v>
      </c>
      <c r="Q15" s="39">
        <v>22.35</v>
      </c>
      <c r="R15" s="39">
        <v>217.05</v>
      </c>
    </row>
    <row r="16" spans="2:18" ht="36.75" thickBot="1" x14ac:dyDescent="0.3">
      <c r="B16" s="40"/>
      <c r="C16" s="40"/>
      <c r="D16" s="7" t="s">
        <v>98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2:18" ht="36.75" thickBot="1" x14ac:dyDescent="0.3">
      <c r="B17" s="8"/>
      <c r="C17" s="7">
        <v>59</v>
      </c>
      <c r="D17" s="7" t="s">
        <v>99</v>
      </c>
      <c r="E17" s="7">
        <v>120</v>
      </c>
      <c r="F17" s="7">
        <v>17.399999999999999</v>
      </c>
      <c r="G17" s="7">
        <v>10.6</v>
      </c>
      <c r="H17" s="7">
        <v>10.4</v>
      </c>
      <c r="I17" s="7">
        <v>54.6</v>
      </c>
      <c r="J17" s="7">
        <v>32</v>
      </c>
      <c r="K17" s="7">
        <v>230.2</v>
      </c>
      <c r="L17" s="7">
        <v>10</v>
      </c>
      <c r="M17" s="7">
        <v>8.9999999999999993E-3</v>
      </c>
      <c r="N17" s="7">
        <v>0.11</v>
      </c>
      <c r="O17" s="7">
        <v>0.16</v>
      </c>
      <c r="P17" s="7">
        <v>2.41</v>
      </c>
      <c r="Q17" s="7">
        <v>5.4</v>
      </c>
      <c r="R17" s="7">
        <v>204.5</v>
      </c>
    </row>
    <row r="18" spans="2:18" ht="36.75" thickBot="1" x14ac:dyDescent="0.3">
      <c r="B18" s="8"/>
      <c r="C18" s="7">
        <v>73</v>
      </c>
      <c r="D18" s="7" t="s">
        <v>100</v>
      </c>
      <c r="E18" s="7">
        <v>200</v>
      </c>
      <c r="F18" s="7">
        <v>4.53</v>
      </c>
      <c r="G18" s="7">
        <v>5.88</v>
      </c>
      <c r="H18" s="7">
        <v>32.92</v>
      </c>
      <c r="I18" s="7">
        <v>78.599999999999994</v>
      </c>
      <c r="J18" s="7">
        <v>42.8</v>
      </c>
      <c r="K18" s="7">
        <v>136.80000000000001</v>
      </c>
      <c r="L18" s="7">
        <v>139</v>
      </c>
      <c r="M18" s="7">
        <v>3.5000000000000003E-2</v>
      </c>
      <c r="N18" s="7">
        <v>0.19</v>
      </c>
      <c r="O18" s="7">
        <v>0.14000000000000001</v>
      </c>
      <c r="P18" s="7">
        <v>1.45</v>
      </c>
      <c r="Q18" s="7">
        <v>31.3</v>
      </c>
      <c r="R18" s="7">
        <v>195.05</v>
      </c>
    </row>
    <row r="19" spans="2:18" ht="15.75" thickBot="1" x14ac:dyDescent="0.3">
      <c r="B19" s="8"/>
      <c r="C19" s="7">
        <v>105</v>
      </c>
      <c r="D19" s="7" t="s">
        <v>59</v>
      </c>
      <c r="E19" s="7">
        <v>200</v>
      </c>
      <c r="F19" s="7">
        <v>0.12</v>
      </c>
      <c r="G19" s="7">
        <v>0</v>
      </c>
      <c r="H19" s="7">
        <v>46.8</v>
      </c>
      <c r="I19" s="7">
        <v>0.4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176.2</v>
      </c>
    </row>
    <row r="20" spans="2:18" ht="24.75" thickBot="1" x14ac:dyDescent="0.3">
      <c r="B20" s="8"/>
      <c r="C20" s="7"/>
      <c r="D20" s="7" t="s">
        <v>39</v>
      </c>
      <c r="E20" s="7">
        <v>150</v>
      </c>
      <c r="F20" s="7">
        <v>6.5</v>
      </c>
      <c r="G20" s="7">
        <v>1</v>
      </c>
      <c r="H20" s="7">
        <v>40.1</v>
      </c>
      <c r="I20" s="7">
        <v>38</v>
      </c>
      <c r="J20" s="7">
        <v>49</v>
      </c>
      <c r="K20" s="7">
        <v>156</v>
      </c>
      <c r="L20" s="7">
        <v>2.6</v>
      </c>
      <c r="M20" s="7">
        <v>0</v>
      </c>
      <c r="N20" s="7">
        <v>0.18</v>
      </c>
      <c r="O20" s="7">
        <v>0.11</v>
      </c>
      <c r="P20" s="7">
        <v>0.67</v>
      </c>
      <c r="Q20" s="7">
        <v>0</v>
      </c>
      <c r="R20" s="7">
        <v>190</v>
      </c>
    </row>
    <row r="21" spans="2:18" ht="15.75" thickBot="1" x14ac:dyDescent="0.3">
      <c r="B21" s="36" t="s">
        <v>32</v>
      </c>
      <c r="C21" s="37"/>
      <c r="D21" s="37"/>
      <c r="E21" s="3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f>SUM(R15:R20)</f>
        <v>982.8</v>
      </c>
    </row>
    <row r="22" spans="2:18" ht="15.75" thickBot="1" x14ac:dyDescent="0.3">
      <c r="B22" s="8"/>
      <c r="C22" s="7"/>
      <c r="D22" s="7" t="s">
        <v>40</v>
      </c>
      <c r="E22" s="7">
        <v>200</v>
      </c>
      <c r="F22" s="7">
        <v>1</v>
      </c>
      <c r="G22" s="7">
        <v>0</v>
      </c>
      <c r="H22" s="7">
        <v>23.4</v>
      </c>
      <c r="I22" s="7">
        <v>16</v>
      </c>
      <c r="J22" s="7">
        <v>10</v>
      </c>
      <c r="K22" s="7">
        <v>18</v>
      </c>
      <c r="L22" s="7">
        <v>0.4</v>
      </c>
      <c r="M22" s="7">
        <v>0</v>
      </c>
      <c r="N22" s="7">
        <v>0.02</v>
      </c>
      <c r="O22" s="7">
        <v>0.02</v>
      </c>
      <c r="P22" s="7">
        <v>0.2</v>
      </c>
      <c r="Q22" s="7">
        <v>4</v>
      </c>
      <c r="R22" s="7">
        <v>94</v>
      </c>
    </row>
    <row r="23" spans="2:18" ht="24.75" thickBot="1" x14ac:dyDescent="0.3">
      <c r="B23" s="8"/>
      <c r="C23" s="7">
        <v>92</v>
      </c>
      <c r="D23" s="7" t="s">
        <v>101</v>
      </c>
      <c r="E23" s="7">
        <v>100</v>
      </c>
      <c r="F23" s="7">
        <v>5</v>
      </c>
      <c r="G23" s="7">
        <v>8.1</v>
      </c>
      <c r="H23" s="7">
        <v>38.200000000000003</v>
      </c>
      <c r="I23" s="7"/>
      <c r="J23" s="7"/>
      <c r="K23" s="7"/>
      <c r="L23" s="7"/>
      <c r="M23" s="7"/>
      <c r="N23" s="7"/>
      <c r="O23" s="7"/>
      <c r="P23" s="7"/>
      <c r="Q23" s="7"/>
      <c r="R23" s="7">
        <v>243.6</v>
      </c>
    </row>
    <row r="24" spans="2:18" ht="15.75" thickBot="1" x14ac:dyDescent="0.3">
      <c r="B24" s="8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8">
        <f>SUM(R22:R23)</f>
        <v>337.6</v>
      </c>
    </row>
    <row r="25" spans="2:18" ht="36" x14ac:dyDescent="0.25">
      <c r="B25" s="39" t="s">
        <v>102</v>
      </c>
      <c r="C25" s="39">
        <v>3</v>
      </c>
      <c r="D25" s="5" t="s">
        <v>103</v>
      </c>
      <c r="E25" s="39">
        <v>300</v>
      </c>
      <c r="F25" s="39">
        <v>9.5500000000000007</v>
      </c>
      <c r="G25" s="39">
        <v>10.199999999999999</v>
      </c>
      <c r="H25" s="39">
        <v>39.700000000000003</v>
      </c>
      <c r="I25" s="39">
        <v>227.6</v>
      </c>
      <c r="J25" s="39">
        <v>61.7</v>
      </c>
      <c r="K25" s="39">
        <v>267.3</v>
      </c>
      <c r="L25" s="39">
        <v>3.38</v>
      </c>
      <c r="M25" s="39">
        <v>5.7000000000000002E-2</v>
      </c>
      <c r="N25" s="39">
        <v>0.24</v>
      </c>
      <c r="O25" s="39">
        <v>0.28000000000000003</v>
      </c>
      <c r="P25" s="39">
        <v>1.84</v>
      </c>
      <c r="Q25" s="39">
        <v>0.96</v>
      </c>
      <c r="R25" s="39">
        <v>280.5</v>
      </c>
    </row>
    <row r="26" spans="2:18" ht="15.75" thickBot="1" x14ac:dyDescent="0.3">
      <c r="B26" s="40"/>
      <c r="C26" s="40"/>
      <c r="D26" s="7" t="s">
        <v>104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2:18" ht="24.75" thickBot="1" x14ac:dyDescent="0.3">
      <c r="B27" s="8"/>
      <c r="C27" s="7">
        <v>106</v>
      </c>
      <c r="D27" s="7" t="s">
        <v>92</v>
      </c>
      <c r="E27" s="7">
        <v>200</v>
      </c>
      <c r="F27" s="7">
        <v>0.1</v>
      </c>
      <c r="G27" s="7">
        <v>0</v>
      </c>
      <c r="H27" s="7">
        <v>9.9</v>
      </c>
      <c r="I27" s="7">
        <v>10.3</v>
      </c>
      <c r="J27" s="7">
        <v>3.7</v>
      </c>
      <c r="K27" s="7">
        <v>3.7</v>
      </c>
      <c r="L27" s="7">
        <v>0.4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39.9</v>
      </c>
    </row>
    <row r="28" spans="2:18" ht="36.75" thickBot="1" x14ac:dyDescent="0.3">
      <c r="B28" s="8"/>
      <c r="C28" s="7"/>
      <c r="D28" s="7" t="s">
        <v>46</v>
      </c>
      <c r="E28" s="7">
        <v>100</v>
      </c>
      <c r="F28" s="7">
        <v>7.6</v>
      </c>
      <c r="G28" s="7">
        <v>0.9</v>
      </c>
      <c r="H28" s="7">
        <v>49.7</v>
      </c>
      <c r="I28" s="7">
        <v>26</v>
      </c>
      <c r="J28" s="7">
        <v>35</v>
      </c>
      <c r="K28" s="7">
        <v>83</v>
      </c>
      <c r="L28" s="7">
        <v>1.6</v>
      </c>
      <c r="M28" s="7">
        <v>0</v>
      </c>
      <c r="N28" s="7">
        <v>0.16</v>
      </c>
      <c r="O28" s="7">
        <v>0.08</v>
      </c>
      <c r="P28" s="7">
        <v>1.54</v>
      </c>
      <c r="Q28" s="7">
        <v>0</v>
      </c>
      <c r="R28" s="7">
        <v>226</v>
      </c>
    </row>
    <row r="29" spans="2:18" ht="24.75" thickBot="1" x14ac:dyDescent="0.3">
      <c r="B29" s="8"/>
      <c r="C29" s="7"/>
      <c r="D29" s="7" t="s">
        <v>28</v>
      </c>
      <c r="E29" s="7">
        <v>5</v>
      </c>
      <c r="F29" s="7">
        <v>0.12</v>
      </c>
      <c r="G29" s="7">
        <v>16.5</v>
      </c>
      <c r="H29" s="7">
        <v>0.18</v>
      </c>
      <c r="I29" s="7">
        <v>4.4000000000000004</v>
      </c>
      <c r="J29" s="7">
        <v>0.6</v>
      </c>
      <c r="K29" s="7">
        <v>3.8</v>
      </c>
      <c r="L29" s="7">
        <v>0.4</v>
      </c>
      <c r="M29" s="7">
        <v>0.1</v>
      </c>
      <c r="N29" s="7">
        <v>0</v>
      </c>
      <c r="O29" s="7">
        <v>2E-3</v>
      </c>
      <c r="P29" s="7">
        <v>0.02</v>
      </c>
      <c r="Q29" s="7">
        <v>0</v>
      </c>
      <c r="R29" s="7">
        <v>149.6</v>
      </c>
    </row>
    <row r="30" spans="2:18" ht="15.75" thickBot="1" x14ac:dyDescent="0.3">
      <c r="B30" s="8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2:18" ht="15.75" thickBot="1" x14ac:dyDescent="0.3"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2:18" ht="15.75" thickBot="1" x14ac:dyDescent="0.3">
      <c r="B32" s="36" t="s">
        <v>32</v>
      </c>
      <c r="C32" s="37"/>
      <c r="D32" s="37"/>
      <c r="E32" s="38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>
        <f>SUM(R25:R29)</f>
        <v>696</v>
      </c>
    </row>
    <row r="33" spans="2:18" ht="15.75" thickBot="1" x14ac:dyDescent="0.3">
      <c r="B33" s="36" t="s">
        <v>49</v>
      </c>
      <c r="C33" s="37"/>
      <c r="D33" s="37"/>
      <c r="E33" s="3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>SUM(R32,R24,R21,R14)</f>
        <v>2948.2</v>
      </c>
    </row>
    <row r="34" spans="2:18" x14ac:dyDescent="0.25">
      <c r="B34" s="1"/>
    </row>
    <row r="35" spans="2:18" x14ac:dyDescent="0.25">
      <c r="B35" s="1"/>
    </row>
    <row r="36" spans="2:18" x14ac:dyDescent="0.25">
      <c r="B36" s="1"/>
    </row>
    <row r="37" spans="2:18" x14ac:dyDescent="0.25">
      <c r="B37" s="1"/>
    </row>
  </sheetData>
  <mergeCells count="41">
    <mergeCell ref="B33:E33"/>
    <mergeCell ref="N25:N26"/>
    <mergeCell ref="O25:O26"/>
    <mergeCell ref="P25:P26"/>
    <mergeCell ref="Q25:Q26"/>
    <mergeCell ref="R25:R26"/>
    <mergeCell ref="B32:E32"/>
    <mergeCell ref="H25:H26"/>
    <mergeCell ref="I25:I26"/>
    <mergeCell ref="J25:J26"/>
    <mergeCell ref="K25:K26"/>
    <mergeCell ref="L25:L26"/>
    <mergeCell ref="M25:M26"/>
    <mergeCell ref="B25:B26"/>
    <mergeCell ref="C25:C26"/>
    <mergeCell ref="E25:E26"/>
    <mergeCell ref="F25:F26"/>
    <mergeCell ref="G25:G26"/>
    <mergeCell ref="R15:R16"/>
    <mergeCell ref="B21:E21"/>
    <mergeCell ref="I15:I16"/>
    <mergeCell ref="J15:J16"/>
    <mergeCell ref="K15:K16"/>
    <mergeCell ref="L15:L16"/>
    <mergeCell ref="M15:M16"/>
    <mergeCell ref="N15:N16"/>
    <mergeCell ref="B15:B16"/>
    <mergeCell ref="C15:C16"/>
    <mergeCell ref="E15:E16"/>
    <mergeCell ref="F15:F16"/>
    <mergeCell ref="G15:G16"/>
    <mergeCell ref="M5:Q6"/>
    <mergeCell ref="B14:E14"/>
    <mergeCell ref="H15:H16"/>
    <mergeCell ref="B5:B7"/>
    <mergeCell ref="D5:D7"/>
    <mergeCell ref="F5:H6"/>
    <mergeCell ref="I5:L6"/>
    <mergeCell ref="O15:O16"/>
    <mergeCell ref="P15:P16"/>
    <mergeCell ref="Q15:Q16"/>
  </mergeCells>
  <pageMargins left="0" right="0" top="0" bottom="0" header="0" footer="0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R36"/>
  <sheetViews>
    <sheetView topLeftCell="A18" workbookViewId="0">
      <selection activeCell="E6" sqref="E6"/>
    </sheetView>
  </sheetViews>
  <sheetFormatPr defaultRowHeight="15" x14ac:dyDescent="0.25"/>
  <cols>
    <col min="4" max="4" width="11" customWidth="1"/>
  </cols>
  <sheetData>
    <row r="4" spans="2:18" ht="15.75" thickBot="1" x14ac:dyDescent="0.3">
      <c r="B4" s="1" t="s">
        <v>105</v>
      </c>
    </row>
    <row r="5" spans="2:18" ht="24" x14ac:dyDescent="0.25">
      <c r="B5" s="39"/>
      <c r="C5" s="2" t="s">
        <v>1</v>
      </c>
      <c r="D5" s="39" t="s">
        <v>4</v>
      </c>
      <c r="E5" s="2" t="s">
        <v>5</v>
      </c>
      <c r="F5" s="30" t="s">
        <v>7</v>
      </c>
      <c r="G5" s="31"/>
      <c r="H5" s="32"/>
      <c r="I5" s="30" t="s">
        <v>8</v>
      </c>
      <c r="J5" s="31"/>
      <c r="K5" s="31"/>
      <c r="L5" s="32"/>
      <c r="M5" s="30" t="s">
        <v>9</v>
      </c>
      <c r="N5" s="31"/>
      <c r="O5" s="31"/>
      <c r="P5" s="31"/>
      <c r="Q5" s="32"/>
      <c r="R5" s="2" t="s">
        <v>10</v>
      </c>
    </row>
    <row r="6" spans="2:18" ht="24.75" thickBot="1" x14ac:dyDescent="0.3">
      <c r="B6" s="41"/>
      <c r="C6" s="3" t="s">
        <v>2</v>
      </c>
      <c r="D6" s="41"/>
      <c r="E6" s="5" t="s">
        <v>6</v>
      </c>
      <c r="F6" s="33"/>
      <c r="G6" s="34"/>
      <c r="H6" s="35"/>
      <c r="I6" s="33"/>
      <c r="J6" s="34"/>
      <c r="K6" s="34"/>
      <c r="L6" s="35"/>
      <c r="M6" s="33"/>
      <c r="N6" s="34"/>
      <c r="O6" s="34"/>
      <c r="P6" s="34"/>
      <c r="Q6" s="35"/>
      <c r="R6" s="5" t="s">
        <v>11</v>
      </c>
    </row>
    <row r="7" spans="2:18" ht="15.75" thickBot="1" x14ac:dyDescent="0.3">
      <c r="B7" s="40"/>
      <c r="C7" s="4" t="s">
        <v>3</v>
      </c>
      <c r="D7" s="40"/>
      <c r="E7" s="6"/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7" t="s">
        <v>21</v>
      </c>
      <c r="P7" s="7" t="s">
        <v>22</v>
      </c>
      <c r="Q7" s="7" t="s">
        <v>23</v>
      </c>
      <c r="R7" s="6"/>
    </row>
    <row r="8" spans="2:18" ht="24.75" thickBot="1" x14ac:dyDescent="0.3">
      <c r="B8" s="8" t="s">
        <v>24</v>
      </c>
      <c r="C8" s="7">
        <v>1</v>
      </c>
      <c r="D8" s="7" t="s">
        <v>106</v>
      </c>
      <c r="E8" s="7">
        <v>300</v>
      </c>
      <c r="F8" s="7">
        <v>6.3</v>
      </c>
      <c r="G8" s="7">
        <v>7.6</v>
      </c>
      <c r="H8" s="7">
        <v>35.299999999999997</v>
      </c>
      <c r="I8" s="7">
        <v>131.30000000000001</v>
      </c>
      <c r="J8" s="7">
        <v>19.600000000000001</v>
      </c>
      <c r="K8" s="7">
        <v>122.6</v>
      </c>
      <c r="L8" s="7">
        <v>0.5</v>
      </c>
      <c r="M8" s="7">
        <v>4.4999999999999998E-2</v>
      </c>
      <c r="N8" s="7">
        <v>7.0000000000000007E-2</v>
      </c>
      <c r="O8" s="7">
        <v>0.15</v>
      </c>
      <c r="P8" s="7">
        <v>0.5</v>
      </c>
      <c r="Q8" s="7">
        <v>0.6</v>
      </c>
      <c r="R8" s="7">
        <v>227</v>
      </c>
    </row>
    <row r="9" spans="2:18" ht="24.75" thickBot="1" x14ac:dyDescent="0.3">
      <c r="B9" s="8"/>
      <c r="C9" s="7">
        <v>99</v>
      </c>
      <c r="D9" s="7" t="s">
        <v>53</v>
      </c>
      <c r="E9" s="7">
        <v>200</v>
      </c>
      <c r="F9" s="7">
        <v>2.6</v>
      </c>
      <c r="G9" s="7">
        <v>1.8</v>
      </c>
      <c r="H9" s="7">
        <v>22.8</v>
      </c>
      <c r="I9" s="7">
        <v>70.400000000000006</v>
      </c>
      <c r="J9" s="7">
        <v>7</v>
      </c>
      <c r="K9" s="7">
        <v>66</v>
      </c>
      <c r="L9" s="7">
        <v>0.59</v>
      </c>
      <c r="M9" s="7">
        <v>0.01</v>
      </c>
      <c r="N9" s="7">
        <v>0.01</v>
      </c>
      <c r="O9" s="7">
        <v>0.14000000000000001</v>
      </c>
      <c r="P9" s="7">
        <v>1.97</v>
      </c>
      <c r="Q9" s="7">
        <v>0.3</v>
      </c>
      <c r="R9" s="7">
        <v>113.3</v>
      </c>
    </row>
    <row r="10" spans="2:18" ht="24.75" thickBot="1" x14ac:dyDescent="0.3">
      <c r="B10" s="8"/>
      <c r="C10" s="7"/>
      <c r="D10" s="7" t="s">
        <v>27</v>
      </c>
      <c r="E10" s="7">
        <v>100</v>
      </c>
      <c r="F10" s="7">
        <v>7.6</v>
      </c>
      <c r="G10" s="7">
        <v>0.9</v>
      </c>
      <c r="H10" s="7">
        <v>49.7</v>
      </c>
      <c r="I10" s="7">
        <v>26</v>
      </c>
      <c r="J10" s="7">
        <v>35</v>
      </c>
      <c r="K10" s="7">
        <v>83</v>
      </c>
      <c r="L10" s="7">
        <v>1.6</v>
      </c>
      <c r="M10" s="7">
        <v>0</v>
      </c>
      <c r="N10" s="7">
        <v>0.16</v>
      </c>
      <c r="O10" s="7">
        <v>0.08</v>
      </c>
      <c r="P10" s="7">
        <v>1.54</v>
      </c>
      <c r="Q10" s="7">
        <v>0</v>
      </c>
      <c r="R10" s="7">
        <v>226</v>
      </c>
    </row>
    <row r="11" spans="2:18" ht="24.75" thickBot="1" x14ac:dyDescent="0.3">
      <c r="B11" s="8"/>
      <c r="C11" s="7"/>
      <c r="D11" s="7" t="s">
        <v>28</v>
      </c>
      <c r="E11" s="7">
        <v>5</v>
      </c>
      <c r="F11" s="7">
        <v>0.12</v>
      </c>
      <c r="G11" s="7">
        <v>16.5</v>
      </c>
      <c r="H11" s="7">
        <v>0.18</v>
      </c>
      <c r="I11" s="7">
        <v>4.4000000000000004</v>
      </c>
      <c r="J11" s="7">
        <v>0.6</v>
      </c>
      <c r="K11" s="7">
        <v>3.8</v>
      </c>
      <c r="L11" s="7">
        <v>0.4</v>
      </c>
      <c r="M11" s="7">
        <v>0.1</v>
      </c>
      <c r="N11" s="7">
        <v>0</v>
      </c>
      <c r="O11" s="7">
        <v>2E-3</v>
      </c>
      <c r="P11" s="7">
        <v>0.02</v>
      </c>
      <c r="Q11" s="7">
        <v>0</v>
      </c>
      <c r="R11" s="7">
        <v>149.6</v>
      </c>
    </row>
    <row r="12" spans="2:18" ht="15.75" thickBot="1" x14ac:dyDescent="0.3">
      <c r="B12" s="8"/>
      <c r="C12" s="7"/>
      <c r="D12" s="7" t="s">
        <v>107</v>
      </c>
      <c r="E12" s="7">
        <v>40</v>
      </c>
      <c r="F12" s="7">
        <v>5.08</v>
      </c>
      <c r="G12" s="7">
        <v>4.0599999999999996</v>
      </c>
      <c r="H12" s="7">
        <v>0.28000000000000003</v>
      </c>
      <c r="I12" s="7">
        <v>22</v>
      </c>
      <c r="J12" s="7">
        <v>21.6</v>
      </c>
      <c r="K12" s="7">
        <v>74</v>
      </c>
      <c r="L12" s="7">
        <v>1.08</v>
      </c>
      <c r="M12" s="7">
        <v>0.14000000000000001</v>
      </c>
      <c r="N12" s="7">
        <v>2.8000000000000001E-2</v>
      </c>
      <c r="O12" s="7">
        <v>0.17599999999999999</v>
      </c>
      <c r="P12" s="7">
        <v>7.5999999999999998E-2</v>
      </c>
      <c r="Q12" s="7">
        <v>0</v>
      </c>
      <c r="R12" s="7">
        <v>62.8</v>
      </c>
    </row>
    <row r="13" spans="2:18" ht="15.75" thickBot="1" x14ac:dyDescent="0.3">
      <c r="B13" s="8"/>
      <c r="C13" s="7"/>
      <c r="D13" s="7" t="s">
        <v>96</v>
      </c>
      <c r="E13" s="7">
        <v>200</v>
      </c>
      <c r="F13" s="7">
        <v>0.8</v>
      </c>
      <c r="G13" s="7">
        <v>0</v>
      </c>
      <c r="H13" s="7">
        <v>22.6</v>
      </c>
      <c r="I13" s="7">
        <v>38</v>
      </c>
      <c r="J13" s="7">
        <v>18</v>
      </c>
      <c r="K13" s="7">
        <v>22</v>
      </c>
      <c r="L13" s="7">
        <v>4.4000000000000004</v>
      </c>
      <c r="M13" s="7">
        <v>0</v>
      </c>
      <c r="N13" s="7">
        <v>0.02</v>
      </c>
      <c r="O13" s="7">
        <v>0.06</v>
      </c>
      <c r="P13" s="7">
        <v>0.6</v>
      </c>
      <c r="Q13" s="7">
        <v>26</v>
      </c>
      <c r="R13" s="7">
        <v>92</v>
      </c>
    </row>
    <row r="14" spans="2:18" ht="15.75" thickBot="1" x14ac:dyDescent="0.3">
      <c r="B14" s="36" t="s">
        <v>32</v>
      </c>
      <c r="C14" s="37"/>
      <c r="D14" s="37"/>
      <c r="E14" s="3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>SUM(R8:R13)</f>
        <v>870.69999999999993</v>
      </c>
    </row>
    <row r="15" spans="2:18" ht="36" x14ac:dyDescent="0.25">
      <c r="B15" s="39" t="s">
        <v>33</v>
      </c>
      <c r="C15" s="39">
        <v>25</v>
      </c>
      <c r="D15" s="5" t="s">
        <v>108</v>
      </c>
      <c r="E15" s="39">
        <v>300</v>
      </c>
      <c r="F15" s="39">
        <v>15.5</v>
      </c>
      <c r="G15" s="39">
        <v>12.5</v>
      </c>
      <c r="H15" s="39">
        <v>27.4</v>
      </c>
      <c r="I15" s="39">
        <v>46.7</v>
      </c>
      <c r="J15" s="39">
        <v>57.3</v>
      </c>
      <c r="K15" s="39">
        <v>234</v>
      </c>
      <c r="L15" s="39">
        <v>4.25</v>
      </c>
      <c r="M15" s="39">
        <v>0.03</v>
      </c>
      <c r="N15" s="39">
        <v>0.28999999999999998</v>
      </c>
      <c r="O15" s="39">
        <v>0.49</v>
      </c>
      <c r="P15" s="39">
        <v>3.08</v>
      </c>
      <c r="Q15" s="39">
        <v>16.5</v>
      </c>
      <c r="R15" s="39">
        <v>277.89999999999998</v>
      </c>
    </row>
    <row r="16" spans="2:18" ht="24.75" thickBot="1" x14ac:dyDescent="0.3">
      <c r="B16" s="40"/>
      <c r="C16" s="40"/>
      <c r="D16" s="7" t="s">
        <v>109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2:18" ht="36.75" thickBot="1" x14ac:dyDescent="0.3">
      <c r="B17" s="8"/>
      <c r="C17" s="7">
        <v>62</v>
      </c>
      <c r="D17" s="7" t="s">
        <v>110</v>
      </c>
      <c r="E17" s="7">
        <v>110</v>
      </c>
      <c r="F17" s="7">
        <v>18.8</v>
      </c>
      <c r="G17" s="7">
        <v>13.4</v>
      </c>
      <c r="H17" s="7">
        <v>3.7</v>
      </c>
      <c r="I17" s="7">
        <v>52.8</v>
      </c>
      <c r="J17" s="7">
        <v>31.1</v>
      </c>
      <c r="K17" s="7">
        <v>362.3</v>
      </c>
      <c r="L17" s="7">
        <v>8.44</v>
      </c>
      <c r="M17" s="7">
        <v>3.42</v>
      </c>
      <c r="N17" s="7">
        <v>0.41</v>
      </c>
      <c r="O17" s="7">
        <v>2.02</v>
      </c>
      <c r="P17" s="7">
        <v>6.008</v>
      </c>
      <c r="Q17" s="7">
        <v>29</v>
      </c>
      <c r="R17" s="7">
        <v>211.2</v>
      </c>
    </row>
    <row r="18" spans="2:18" ht="24.75" thickBot="1" x14ac:dyDescent="0.3">
      <c r="B18" s="8"/>
      <c r="C18" s="7">
        <v>71</v>
      </c>
      <c r="D18" s="7" t="s">
        <v>111</v>
      </c>
      <c r="E18" s="7">
        <v>200</v>
      </c>
      <c r="F18" s="7">
        <v>10.4</v>
      </c>
      <c r="G18" s="7">
        <v>6.2</v>
      </c>
      <c r="H18" s="7">
        <v>56.4</v>
      </c>
      <c r="I18" s="7">
        <v>59.2</v>
      </c>
      <c r="J18" s="7">
        <v>81.400000000000006</v>
      </c>
      <c r="K18" s="7">
        <v>248.2</v>
      </c>
      <c r="L18" s="7">
        <v>6.65</v>
      </c>
      <c r="M18" s="7">
        <v>2.5000000000000001E-2</v>
      </c>
      <c r="N18" s="7">
        <v>0.43</v>
      </c>
      <c r="O18" s="7">
        <v>0.16</v>
      </c>
      <c r="P18" s="7">
        <v>3.47</v>
      </c>
      <c r="Q18" s="7">
        <v>0</v>
      </c>
      <c r="R18" s="7">
        <v>310.39999999999998</v>
      </c>
    </row>
    <row r="19" spans="2:18" ht="36.75" thickBot="1" x14ac:dyDescent="0.3">
      <c r="B19" s="8"/>
      <c r="C19" s="7"/>
      <c r="D19" s="7" t="s">
        <v>91</v>
      </c>
      <c r="E19" s="7">
        <v>80</v>
      </c>
      <c r="F19" s="7">
        <v>1</v>
      </c>
      <c r="G19" s="7">
        <v>4.5</v>
      </c>
      <c r="H19" s="7">
        <v>4.3</v>
      </c>
      <c r="I19" s="7">
        <v>20.5</v>
      </c>
      <c r="J19" s="7">
        <v>17.5</v>
      </c>
      <c r="K19" s="7">
        <v>33.5</v>
      </c>
      <c r="L19" s="7">
        <v>3.5</v>
      </c>
      <c r="M19" s="7">
        <v>0</v>
      </c>
      <c r="N19" s="7">
        <v>0.01</v>
      </c>
      <c r="O19" s="7">
        <v>2.5000000000000001E-2</v>
      </c>
      <c r="P19" s="7">
        <v>0</v>
      </c>
      <c r="Q19" s="7">
        <v>3.5</v>
      </c>
      <c r="R19" s="7">
        <v>129.9</v>
      </c>
    </row>
    <row r="20" spans="2:18" ht="24.75" thickBot="1" x14ac:dyDescent="0.3">
      <c r="B20" s="8"/>
      <c r="C20" s="7">
        <v>68</v>
      </c>
      <c r="D20" s="7" t="s">
        <v>112</v>
      </c>
      <c r="E20" s="7">
        <v>50</v>
      </c>
      <c r="F20" s="7">
        <v>0.6</v>
      </c>
      <c r="G20" s="7">
        <v>1.02</v>
      </c>
      <c r="H20" s="7">
        <v>2.5099999999999998</v>
      </c>
      <c r="I20" s="7">
        <v>9.5399999999999991</v>
      </c>
      <c r="J20" s="7">
        <v>1.48</v>
      </c>
      <c r="K20" s="7">
        <v>8.7799999999999994</v>
      </c>
      <c r="L20" s="7">
        <v>0.04</v>
      </c>
      <c r="M20" s="7">
        <v>6.0000000000000001E-3</v>
      </c>
      <c r="N20" s="7">
        <v>8.0000000000000002E-3</v>
      </c>
      <c r="O20" s="7">
        <v>1.2E-2</v>
      </c>
      <c r="P20" s="7">
        <v>5.0999999999999997E-2</v>
      </c>
      <c r="Q20" s="7">
        <v>0.05</v>
      </c>
      <c r="R20" s="7">
        <v>21.4</v>
      </c>
    </row>
    <row r="21" spans="2:18" ht="36.75" thickBot="1" x14ac:dyDescent="0.3">
      <c r="B21" s="8"/>
      <c r="C21" s="7">
        <v>104</v>
      </c>
      <c r="D21" s="7" t="s">
        <v>76</v>
      </c>
      <c r="E21" s="7">
        <v>200</v>
      </c>
      <c r="F21" s="7">
        <v>0.16</v>
      </c>
      <c r="G21" s="7">
        <v>0</v>
      </c>
      <c r="H21" s="7">
        <v>24.4</v>
      </c>
      <c r="I21" s="7">
        <v>6.8</v>
      </c>
      <c r="J21" s="7">
        <v>3.6</v>
      </c>
      <c r="K21" s="7">
        <v>4.4000000000000004</v>
      </c>
      <c r="L21" s="7">
        <v>0.94</v>
      </c>
      <c r="M21" s="7">
        <v>0</v>
      </c>
      <c r="N21" s="7">
        <v>4.0000000000000001E-3</v>
      </c>
      <c r="O21" s="7">
        <v>1.2E-2</v>
      </c>
      <c r="P21" s="7">
        <v>0.12</v>
      </c>
      <c r="Q21" s="7">
        <v>5.2</v>
      </c>
      <c r="R21" s="7">
        <v>93.2</v>
      </c>
    </row>
    <row r="22" spans="2:18" ht="15.75" thickBot="1" x14ac:dyDescent="0.3">
      <c r="B22" s="8"/>
      <c r="C22" s="7"/>
      <c r="D22" s="7" t="s">
        <v>39</v>
      </c>
      <c r="E22" s="7">
        <v>150</v>
      </c>
      <c r="F22" s="7">
        <v>6.5</v>
      </c>
      <c r="G22" s="7">
        <v>1</v>
      </c>
      <c r="H22" s="7">
        <v>40.1</v>
      </c>
      <c r="I22" s="7">
        <v>38</v>
      </c>
      <c r="J22" s="7">
        <v>49</v>
      </c>
      <c r="K22" s="7">
        <v>156</v>
      </c>
      <c r="L22" s="7">
        <v>2.6</v>
      </c>
      <c r="M22" s="7">
        <v>0</v>
      </c>
      <c r="N22" s="7">
        <v>0.18</v>
      </c>
      <c r="O22" s="7">
        <v>0.11</v>
      </c>
      <c r="P22" s="7">
        <v>0.67</v>
      </c>
      <c r="Q22" s="7">
        <v>0</v>
      </c>
      <c r="R22" s="7">
        <v>190</v>
      </c>
    </row>
    <row r="23" spans="2:18" ht="15.75" thickBot="1" x14ac:dyDescent="0.3">
      <c r="B23" s="36" t="s">
        <v>32</v>
      </c>
      <c r="C23" s="37"/>
      <c r="D23" s="37"/>
      <c r="E23" s="3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f>SUM(R15:R22)</f>
        <v>1234</v>
      </c>
    </row>
    <row r="24" spans="2:18" ht="15.75" thickBot="1" x14ac:dyDescent="0.3">
      <c r="B24" s="8" t="s">
        <v>47</v>
      </c>
      <c r="C24" s="7"/>
      <c r="D24" s="7" t="s">
        <v>77</v>
      </c>
      <c r="E24" s="7">
        <v>30</v>
      </c>
      <c r="F24" s="7">
        <v>1</v>
      </c>
      <c r="G24" s="7">
        <v>8.8000000000000007</v>
      </c>
      <c r="H24" s="7">
        <v>18.8</v>
      </c>
      <c r="I24" s="7">
        <v>2.2000000000000002</v>
      </c>
      <c r="J24" s="7">
        <v>0.5</v>
      </c>
      <c r="K24" s="7">
        <v>8.9</v>
      </c>
      <c r="L24" s="7">
        <v>0.2</v>
      </c>
      <c r="M24" s="7">
        <v>0</v>
      </c>
      <c r="N24" s="7">
        <v>0</v>
      </c>
      <c r="O24" s="7">
        <v>0</v>
      </c>
      <c r="P24" s="7">
        <v>0.1</v>
      </c>
      <c r="Q24" s="7">
        <v>0</v>
      </c>
      <c r="R24" s="7">
        <v>154.19999999999999</v>
      </c>
    </row>
    <row r="25" spans="2:18" ht="15.75" thickBot="1" x14ac:dyDescent="0.3">
      <c r="B25" s="8"/>
      <c r="C25" s="7"/>
      <c r="D25" s="7" t="s">
        <v>40</v>
      </c>
      <c r="E25" s="7">
        <v>200</v>
      </c>
      <c r="F25" s="7">
        <v>1</v>
      </c>
      <c r="G25" s="7">
        <v>0</v>
      </c>
      <c r="H25" s="7">
        <v>23.4</v>
      </c>
      <c r="I25" s="7">
        <v>16</v>
      </c>
      <c r="J25" s="7">
        <v>10</v>
      </c>
      <c r="K25" s="7">
        <v>18</v>
      </c>
      <c r="L25" s="7">
        <v>0.4</v>
      </c>
      <c r="M25" s="7">
        <v>0</v>
      </c>
      <c r="N25" s="7">
        <v>0.02</v>
      </c>
      <c r="O25" s="7">
        <v>0.02</v>
      </c>
      <c r="P25" s="7">
        <v>0.2</v>
      </c>
      <c r="Q25" s="7">
        <v>4</v>
      </c>
      <c r="R25" s="7">
        <v>94</v>
      </c>
    </row>
    <row r="26" spans="2:18" ht="15.75" thickBot="1" x14ac:dyDescent="0.3">
      <c r="B26" s="36" t="s">
        <v>32</v>
      </c>
      <c r="C26" s="37"/>
      <c r="D26" s="37"/>
      <c r="E26" s="3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>
        <f>SUM(R24:R25)</f>
        <v>248.2</v>
      </c>
    </row>
    <row r="27" spans="2:18" ht="24.75" thickBot="1" x14ac:dyDescent="0.3">
      <c r="B27" s="8" t="s">
        <v>42</v>
      </c>
      <c r="C27" s="7">
        <v>38</v>
      </c>
      <c r="D27" s="7" t="s">
        <v>113</v>
      </c>
      <c r="E27" s="7">
        <v>120</v>
      </c>
      <c r="F27" s="7">
        <v>16.5</v>
      </c>
      <c r="G27" s="7">
        <v>14.9</v>
      </c>
      <c r="H27" s="7">
        <v>6.3</v>
      </c>
      <c r="I27" s="7">
        <v>23.3</v>
      </c>
      <c r="J27" s="7">
        <v>24.1</v>
      </c>
      <c r="K27" s="7">
        <v>179.2</v>
      </c>
      <c r="L27" s="7">
        <v>2.6</v>
      </c>
      <c r="M27" s="7">
        <v>0</v>
      </c>
      <c r="N27" s="7">
        <v>7.0000000000000007E-2</v>
      </c>
      <c r="O27" s="7">
        <v>0.13</v>
      </c>
      <c r="P27" s="7">
        <v>2.4</v>
      </c>
      <c r="Q27" s="7">
        <v>3.55</v>
      </c>
      <c r="R27" s="7">
        <v>225.3</v>
      </c>
    </row>
    <row r="28" spans="2:18" ht="24.75" thickBot="1" x14ac:dyDescent="0.3">
      <c r="B28" s="8"/>
      <c r="C28" s="7">
        <v>350</v>
      </c>
      <c r="D28" s="16" t="s">
        <v>114</v>
      </c>
      <c r="E28" s="7">
        <v>350</v>
      </c>
      <c r="F28" s="7">
        <v>4.53</v>
      </c>
      <c r="G28" s="7">
        <v>5.88</v>
      </c>
      <c r="H28" s="7">
        <v>32.92</v>
      </c>
      <c r="I28" s="7">
        <v>78.599999999999994</v>
      </c>
      <c r="J28" s="7">
        <v>42.8</v>
      </c>
      <c r="K28" s="7">
        <v>136.80000000000001</v>
      </c>
      <c r="L28" s="7">
        <v>139</v>
      </c>
      <c r="M28" s="7">
        <v>3.5000000000000003E-2</v>
      </c>
      <c r="N28" s="7">
        <v>0.19</v>
      </c>
      <c r="O28" s="7">
        <v>0.14000000000000001</v>
      </c>
      <c r="P28" s="7">
        <v>1.45</v>
      </c>
      <c r="Q28" s="7">
        <v>31.3</v>
      </c>
      <c r="R28" s="7">
        <v>195.05</v>
      </c>
    </row>
    <row r="29" spans="2:18" ht="24.75" thickBot="1" x14ac:dyDescent="0.3">
      <c r="B29" s="8"/>
      <c r="C29" s="7">
        <v>106</v>
      </c>
      <c r="D29" s="7" t="s">
        <v>80</v>
      </c>
      <c r="E29" s="7">
        <v>200</v>
      </c>
      <c r="F29" s="7">
        <v>5.5E-2</v>
      </c>
      <c r="G29" s="7">
        <v>0</v>
      </c>
      <c r="H29" s="7">
        <v>20.143000000000001</v>
      </c>
      <c r="I29" s="7">
        <v>2.64</v>
      </c>
      <c r="J29" s="7">
        <v>0.82</v>
      </c>
      <c r="K29" s="7">
        <v>1.51</v>
      </c>
      <c r="L29" s="7">
        <v>0.13100000000000001</v>
      </c>
      <c r="M29" s="7">
        <v>0</v>
      </c>
      <c r="N29" s="7">
        <v>2E-3</v>
      </c>
      <c r="O29" s="7">
        <v>1.5E-3</v>
      </c>
      <c r="P29" s="7">
        <v>8.9999999999999993E-3</v>
      </c>
      <c r="Q29" s="7">
        <v>2.0049999999999999</v>
      </c>
      <c r="R29" s="7">
        <v>76.400000000000006</v>
      </c>
    </row>
    <row r="30" spans="2:18" ht="24.75" thickBot="1" x14ac:dyDescent="0.3">
      <c r="B30" s="8"/>
      <c r="C30" s="7"/>
      <c r="D30" s="7" t="s">
        <v>46</v>
      </c>
      <c r="E30" s="7">
        <v>100</v>
      </c>
      <c r="F30" s="7">
        <v>7.6</v>
      </c>
      <c r="G30" s="7">
        <v>0.9</v>
      </c>
      <c r="H30" s="7">
        <v>49.7</v>
      </c>
      <c r="I30" s="7">
        <v>26</v>
      </c>
      <c r="J30" s="7">
        <v>35</v>
      </c>
      <c r="K30" s="7">
        <v>83</v>
      </c>
      <c r="L30" s="7">
        <v>1.6</v>
      </c>
      <c r="M30" s="7">
        <v>0</v>
      </c>
      <c r="N30" s="7">
        <v>0.16</v>
      </c>
      <c r="O30" s="7">
        <v>0.08</v>
      </c>
      <c r="P30" s="7">
        <v>1.54</v>
      </c>
      <c r="Q30" s="7">
        <v>0</v>
      </c>
      <c r="R30" s="7">
        <v>226</v>
      </c>
    </row>
    <row r="31" spans="2:18" ht="24.75" thickBot="1" x14ac:dyDescent="0.3">
      <c r="B31" s="8"/>
      <c r="C31" s="7"/>
      <c r="D31" s="7" t="s">
        <v>28</v>
      </c>
      <c r="E31" s="7">
        <v>5</v>
      </c>
      <c r="F31" s="7">
        <v>0.12</v>
      </c>
      <c r="G31" s="7">
        <v>16.5</v>
      </c>
      <c r="H31" s="7">
        <v>0.18</v>
      </c>
      <c r="I31" s="7">
        <v>4.4000000000000004</v>
      </c>
      <c r="J31" s="7">
        <v>0.6</v>
      </c>
      <c r="K31" s="7">
        <v>3.8</v>
      </c>
      <c r="L31" s="7">
        <v>0.4</v>
      </c>
      <c r="M31" s="7">
        <v>0.1</v>
      </c>
      <c r="N31" s="7">
        <v>0</v>
      </c>
      <c r="O31" s="7">
        <v>2E-3</v>
      </c>
      <c r="P31" s="7">
        <v>0.02</v>
      </c>
      <c r="Q31" s="7">
        <v>0</v>
      </c>
      <c r="R31" s="7">
        <v>149.6</v>
      </c>
    </row>
    <row r="32" spans="2:18" ht="15.75" thickBot="1" x14ac:dyDescent="0.3">
      <c r="B32" s="62" t="s">
        <v>32</v>
      </c>
      <c r="C32" s="63"/>
      <c r="D32" s="63"/>
      <c r="E32" s="64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18">
        <f>SUM(R27:R31)</f>
        <v>872.35</v>
      </c>
    </row>
    <row r="33" spans="2:18" ht="15.75" thickBot="1" x14ac:dyDescent="0.3">
      <c r="B33" s="8" t="s">
        <v>47</v>
      </c>
      <c r="C33" s="7"/>
      <c r="D33" s="7" t="s">
        <v>115</v>
      </c>
      <c r="E33" s="7">
        <v>200</v>
      </c>
      <c r="F33" s="7">
        <v>10</v>
      </c>
      <c r="G33" s="7">
        <v>3</v>
      </c>
      <c r="H33" s="7">
        <v>7</v>
      </c>
      <c r="I33" s="7">
        <v>248</v>
      </c>
      <c r="J33" s="7">
        <v>30</v>
      </c>
      <c r="K33" s="7">
        <v>190</v>
      </c>
      <c r="L33" s="7">
        <v>0.2</v>
      </c>
      <c r="M33" s="7">
        <v>0.02</v>
      </c>
      <c r="N33" s="7">
        <v>0.06</v>
      </c>
      <c r="O33" s="7">
        <v>0.3</v>
      </c>
      <c r="P33" s="7">
        <v>0.3</v>
      </c>
      <c r="Q33" s="7">
        <v>1.2</v>
      </c>
      <c r="R33" s="7">
        <v>102</v>
      </c>
    </row>
    <row r="34" spans="2:18" ht="15.75" thickBot="1" x14ac:dyDescent="0.3">
      <c r="B34" s="36" t="s">
        <v>32</v>
      </c>
      <c r="C34" s="37"/>
      <c r="D34" s="37"/>
      <c r="E34" s="38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>
        <f>SUM(R33)</f>
        <v>102</v>
      </c>
    </row>
    <row r="35" spans="2:18" ht="15.75" thickBot="1" x14ac:dyDescent="0.3">
      <c r="B35" s="36" t="s">
        <v>49</v>
      </c>
      <c r="C35" s="37"/>
      <c r="D35" s="37"/>
      <c r="E35" s="38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>
        <f>SUM(R34,R32,R26,R23,R14)</f>
        <v>3327.25</v>
      </c>
    </row>
    <row r="36" spans="2:18" x14ac:dyDescent="0.25">
      <c r="B36" s="1"/>
    </row>
  </sheetData>
  <mergeCells count="27">
    <mergeCell ref="P15:P16"/>
    <mergeCell ref="H15:H16"/>
    <mergeCell ref="B32:E32"/>
    <mergeCell ref="B34:E34"/>
    <mergeCell ref="B35:E35"/>
    <mergeCell ref="O15:O16"/>
    <mergeCell ref="M5:Q6"/>
    <mergeCell ref="Q15:Q16"/>
    <mergeCell ref="R15:R16"/>
    <mergeCell ref="B23:E23"/>
    <mergeCell ref="B26:E26"/>
    <mergeCell ref="I15:I16"/>
    <mergeCell ref="J15:J16"/>
    <mergeCell ref="K15:K16"/>
    <mergeCell ref="L15:L16"/>
    <mergeCell ref="M15:M16"/>
    <mergeCell ref="N15:N16"/>
    <mergeCell ref="B15:B16"/>
    <mergeCell ref="C15:C16"/>
    <mergeCell ref="E15:E16"/>
    <mergeCell ref="F15:F16"/>
    <mergeCell ref="G15:G16"/>
    <mergeCell ref="B14:E14"/>
    <mergeCell ref="B5:B7"/>
    <mergeCell ref="D5:D7"/>
    <mergeCell ref="F5:H6"/>
    <mergeCell ref="I5:L6"/>
  </mergeCells>
  <pageMargins left="0" right="0" top="0" bottom="0" header="0" footer="0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R36"/>
  <sheetViews>
    <sheetView workbookViewId="0">
      <selection activeCell="F12" sqref="F12"/>
    </sheetView>
  </sheetViews>
  <sheetFormatPr defaultRowHeight="15" x14ac:dyDescent="0.25"/>
  <sheetData>
    <row r="4" spans="2:18" ht="15.75" thickBot="1" x14ac:dyDescent="0.3">
      <c r="B4" s="1" t="s">
        <v>116</v>
      </c>
    </row>
    <row r="5" spans="2:18" ht="24" x14ac:dyDescent="0.25">
      <c r="B5" s="39"/>
      <c r="C5" s="2" t="s">
        <v>1</v>
      </c>
      <c r="D5" s="39" t="s">
        <v>4</v>
      </c>
      <c r="E5" s="2" t="s">
        <v>5</v>
      </c>
      <c r="F5" s="30" t="s">
        <v>7</v>
      </c>
      <c r="G5" s="31"/>
      <c r="H5" s="32"/>
      <c r="I5" s="30" t="s">
        <v>8</v>
      </c>
      <c r="J5" s="31"/>
      <c r="K5" s="31"/>
      <c r="L5" s="32"/>
      <c r="M5" s="30" t="s">
        <v>9</v>
      </c>
      <c r="N5" s="31"/>
      <c r="O5" s="31"/>
      <c r="P5" s="31"/>
      <c r="Q5" s="32"/>
      <c r="R5" s="2" t="s">
        <v>10</v>
      </c>
    </row>
    <row r="6" spans="2:18" ht="24.75" thickBot="1" x14ac:dyDescent="0.3">
      <c r="B6" s="41"/>
      <c r="C6" s="3" t="s">
        <v>2</v>
      </c>
      <c r="D6" s="41"/>
      <c r="E6" s="5" t="s">
        <v>6</v>
      </c>
      <c r="F6" s="33"/>
      <c r="G6" s="34"/>
      <c r="H6" s="35"/>
      <c r="I6" s="33"/>
      <c r="J6" s="34"/>
      <c r="K6" s="34"/>
      <c r="L6" s="35"/>
      <c r="M6" s="33"/>
      <c r="N6" s="34"/>
      <c r="O6" s="34"/>
      <c r="P6" s="34"/>
      <c r="Q6" s="35"/>
      <c r="R6" s="5" t="s">
        <v>11</v>
      </c>
    </row>
    <row r="7" spans="2:18" ht="15.75" thickBot="1" x14ac:dyDescent="0.3">
      <c r="B7" s="40"/>
      <c r="C7" s="4" t="s">
        <v>3</v>
      </c>
      <c r="D7" s="40"/>
      <c r="E7" s="6"/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7" t="s">
        <v>21</v>
      </c>
      <c r="P7" s="7" t="s">
        <v>22</v>
      </c>
      <c r="Q7" s="7" t="s">
        <v>23</v>
      </c>
      <c r="R7" s="6"/>
    </row>
    <row r="8" spans="2:18" ht="72.75" thickBot="1" x14ac:dyDescent="0.3">
      <c r="B8" s="8" t="s">
        <v>24</v>
      </c>
      <c r="C8" s="7">
        <v>7</v>
      </c>
      <c r="D8" s="7" t="s">
        <v>117</v>
      </c>
      <c r="E8" s="7">
        <v>300</v>
      </c>
      <c r="F8" s="7">
        <v>16.7</v>
      </c>
      <c r="G8" s="7">
        <v>9.6</v>
      </c>
      <c r="H8" s="7">
        <v>57.3</v>
      </c>
      <c r="I8" s="7">
        <v>180.02</v>
      </c>
      <c r="J8" s="7">
        <v>39.799999999999997</v>
      </c>
      <c r="K8" s="7">
        <v>239.3</v>
      </c>
      <c r="L8" s="7">
        <v>1.74</v>
      </c>
      <c r="M8" s="7">
        <v>0.08</v>
      </c>
      <c r="N8" s="7">
        <v>0.09</v>
      </c>
      <c r="O8" s="7">
        <v>0.25</v>
      </c>
      <c r="P8" s="7">
        <v>0.96</v>
      </c>
      <c r="Q8" s="7">
        <v>0.48</v>
      </c>
      <c r="R8" s="7">
        <v>394.9</v>
      </c>
    </row>
    <row r="9" spans="2:18" ht="24.75" thickBot="1" x14ac:dyDescent="0.3">
      <c r="B9" s="8"/>
      <c r="C9" s="7"/>
      <c r="D9" s="7" t="s">
        <v>92</v>
      </c>
      <c r="E9" s="7">
        <v>200</v>
      </c>
      <c r="F9" s="7">
        <v>0.1</v>
      </c>
      <c r="G9" s="7">
        <v>0</v>
      </c>
      <c r="H9" s="7">
        <v>9.9</v>
      </c>
      <c r="I9" s="7">
        <v>10.3</v>
      </c>
      <c r="J9" s="7">
        <v>3.7</v>
      </c>
      <c r="K9" s="7">
        <v>3.7</v>
      </c>
      <c r="L9" s="7">
        <v>0.4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39.9</v>
      </c>
    </row>
    <row r="10" spans="2:18" ht="36.75" thickBot="1" x14ac:dyDescent="0.3">
      <c r="B10" s="8"/>
      <c r="C10" s="7"/>
      <c r="D10" s="7" t="s">
        <v>27</v>
      </c>
      <c r="E10" s="7">
        <v>100</v>
      </c>
      <c r="F10" s="7">
        <v>7.6</v>
      </c>
      <c r="G10" s="7">
        <v>0.9</v>
      </c>
      <c r="H10" s="7">
        <v>49.7</v>
      </c>
      <c r="I10" s="7">
        <v>26</v>
      </c>
      <c r="J10" s="7">
        <v>35</v>
      </c>
      <c r="K10" s="7">
        <v>83</v>
      </c>
      <c r="L10" s="7">
        <v>1.6</v>
      </c>
      <c r="M10" s="7">
        <v>0</v>
      </c>
      <c r="N10" s="7">
        <v>0.16</v>
      </c>
      <c r="O10" s="7">
        <v>0.08</v>
      </c>
      <c r="P10" s="7">
        <v>1.54</v>
      </c>
      <c r="Q10" s="7">
        <v>0</v>
      </c>
      <c r="R10" s="7">
        <v>226</v>
      </c>
    </row>
    <row r="11" spans="2:18" ht="24.75" thickBot="1" x14ac:dyDescent="0.3">
      <c r="B11" s="8"/>
      <c r="C11" s="7"/>
      <c r="D11" s="7" t="s">
        <v>28</v>
      </c>
      <c r="E11" s="7">
        <v>5</v>
      </c>
      <c r="F11" s="7">
        <v>0.12</v>
      </c>
      <c r="G11" s="7">
        <v>16.5</v>
      </c>
      <c r="H11" s="7">
        <v>0.18</v>
      </c>
      <c r="I11" s="7">
        <v>4.4000000000000004</v>
      </c>
      <c r="J11" s="7">
        <v>0.6</v>
      </c>
      <c r="K11" s="7">
        <v>3.8</v>
      </c>
      <c r="L11" s="7">
        <v>0.4</v>
      </c>
      <c r="M11" s="7">
        <v>0.1</v>
      </c>
      <c r="N11" s="7">
        <v>0</v>
      </c>
      <c r="O11" s="7">
        <v>2E-3</v>
      </c>
      <c r="P11" s="7">
        <v>0.02</v>
      </c>
      <c r="Q11" s="7">
        <v>0</v>
      </c>
      <c r="R11" s="7">
        <v>149.6</v>
      </c>
    </row>
    <row r="12" spans="2:18" ht="15.75" thickBot="1" x14ac:dyDescent="0.3">
      <c r="B12" s="8"/>
      <c r="C12" s="7"/>
      <c r="D12" s="7" t="s">
        <v>83</v>
      </c>
      <c r="E12" s="7">
        <v>20</v>
      </c>
      <c r="F12" s="7">
        <v>9</v>
      </c>
      <c r="G12" s="7">
        <v>2.7</v>
      </c>
      <c r="H12" s="7">
        <v>0</v>
      </c>
      <c r="I12" s="7">
        <v>322.5</v>
      </c>
      <c r="J12" s="7">
        <v>0</v>
      </c>
      <c r="K12" s="7">
        <v>174.9</v>
      </c>
      <c r="L12" s="7">
        <v>0</v>
      </c>
      <c r="M12" s="7">
        <v>0.03</v>
      </c>
      <c r="N12" s="7">
        <v>6.0000000000000001E-3</v>
      </c>
      <c r="O12" s="7">
        <v>0.06</v>
      </c>
      <c r="P12" s="7">
        <v>0.156</v>
      </c>
      <c r="Q12" s="7">
        <v>1.08</v>
      </c>
      <c r="R12" s="7">
        <v>62.7</v>
      </c>
    </row>
    <row r="13" spans="2:18" ht="15.75" thickBot="1" x14ac:dyDescent="0.3">
      <c r="B13" s="8"/>
      <c r="C13" s="7"/>
      <c r="D13" s="7" t="s">
        <v>96</v>
      </c>
      <c r="E13" s="7">
        <v>200</v>
      </c>
      <c r="F13" s="7">
        <v>1</v>
      </c>
      <c r="G13" s="7">
        <v>0</v>
      </c>
      <c r="H13" s="7">
        <v>28.25</v>
      </c>
      <c r="I13" s="7">
        <v>47.4</v>
      </c>
      <c r="J13" s="7">
        <v>22.5</v>
      </c>
      <c r="K13" s="7">
        <v>27.5</v>
      </c>
      <c r="L13" s="7">
        <v>5.5</v>
      </c>
      <c r="M13" s="7">
        <v>0</v>
      </c>
      <c r="N13" s="7">
        <v>2.5000000000000001E-2</v>
      </c>
      <c r="O13" s="7">
        <v>7.4999999999999997E-2</v>
      </c>
      <c r="P13" s="7">
        <v>0.75</v>
      </c>
      <c r="Q13" s="7">
        <v>32.5</v>
      </c>
      <c r="R13" s="7">
        <v>115</v>
      </c>
    </row>
    <row r="14" spans="2:18" ht="15.75" thickBot="1" x14ac:dyDescent="0.3">
      <c r="B14" s="36" t="s">
        <v>32</v>
      </c>
      <c r="C14" s="37"/>
      <c r="D14" s="37"/>
      <c r="E14" s="3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>SUM(R8:R13)</f>
        <v>988.1</v>
      </c>
    </row>
    <row r="15" spans="2:18" ht="78.75" customHeight="1" thickBot="1" x14ac:dyDescent="0.3">
      <c r="B15" s="8" t="s">
        <v>33</v>
      </c>
      <c r="C15" s="7"/>
      <c r="D15" s="7" t="s">
        <v>176</v>
      </c>
      <c r="E15" s="7">
        <v>300</v>
      </c>
      <c r="F15" s="7">
        <v>12.68</v>
      </c>
      <c r="G15" s="7">
        <v>13.3</v>
      </c>
      <c r="H15" s="7">
        <v>22.28</v>
      </c>
      <c r="I15" s="7">
        <v>45.8</v>
      </c>
      <c r="J15" s="7">
        <v>39.6</v>
      </c>
      <c r="K15" s="7">
        <v>189.6</v>
      </c>
      <c r="L15" s="7">
        <v>2.97</v>
      </c>
      <c r="M15" s="7">
        <v>4.1000000000000002E-2</v>
      </c>
      <c r="N15" s="7">
        <v>0.14000000000000001</v>
      </c>
      <c r="O15" s="7">
        <v>0.47</v>
      </c>
      <c r="P15" s="7">
        <v>2.78</v>
      </c>
      <c r="Q15" s="7">
        <v>18.8</v>
      </c>
      <c r="R15" s="7">
        <v>255.9</v>
      </c>
    </row>
    <row r="16" spans="2:18" ht="31.5" customHeight="1" thickBot="1" x14ac:dyDescent="0.3">
      <c r="B16" s="8"/>
      <c r="C16" s="7"/>
      <c r="D16" s="7" t="s">
        <v>141</v>
      </c>
      <c r="E16" s="7">
        <v>110</v>
      </c>
      <c r="F16" s="7">
        <v>19.09</v>
      </c>
      <c r="G16" s="7">
        <v>21.25</v>
      </c>
      <c r="H16" s="7">
        <v>3.79</v>
      </c>
      <c r="I16" s="7">
        <v>82.82</v>
      </c>
      <c r="J16" s="7">
        <v>35.74</v>
      </c>
      <c r="K16" s="7">
        <v>262.7</v>
      </c>
      <c r="L16" s="7">
        <v>1.1299999999999999</v>
      </c>
      <c r="M16" s="7">
        <v>9.8000000000000004E-2</v>
      </c>
      <c r="N16" s="7">
        <v>0.22</v>
      </c>
      <c r="O16" s="7">
        <v>0.26</v>
      </c>
      <c r="P16" s="7">
        <v>2.09</v>
      </c>
      <c r="Q16" s="7">
        <v>0.3</v>
      </c>
      <c r="R16" s="7">
        <v>281.89999999999998</v>
      </c>
    </row>
    <row r="17" spans="2:18" ht="24.75" thickBot="1" x14ac:dyDescent="0.3">
      <c r="B17" s="8"/>
      <c r="C17" s="7">
        <v>72</v>
      </c>
      <c r="D17" s="7" t="s">
        <v>119</v>
      </c>
      <c r="E17" s="7">
        <v>250</v>
      </c>
      <c r="F17" s="7">
        <v>2.7</v>
      </c>
      <c r="G17" s="7">
        <v>12.32</v>
      </c>
      <c r="H17" s="7">
        <v>15.38</v>
      </c>
      <c r="I17" s="7">
        <v>67.099999999999994</v>
      </c>
      <c r="J17" s="7"/>
      <c r="K17" s="7"/>
      <c r="L17" s="7">
        <v>1.76</v>
      </c>
      <c r="M17" s="7">
        <v>0.02</v>
      </c>
      <c r="N17" s="7">
        <v>0.1</v>
      </c>
      <c r="O17" s="7">
        <v>0.1</v>
      </c>
      <c r="P17" s="7">
        <v>0</v>
      </c>
      <c r="Q17" s="7">
        <v>26.5</v>
      </c>
      <c r="R17" s="7">
        <v>183.2</v>
      </c>
    </row>
    <row r="18" spans="2:18" ht="36.75" thickBot="1" x14ac:dyDescent="0.3">
      <c r="B18" s="8"/>
      <c r="C18" s="7">
        <v>101</v>
      </c>
      <c r="D18" s="7" t="s">
        <v>38</v>
      </c>
      <c r="E18" s="7">
        <v>200</v>
      </c>
      <c r="F18" s="7">
        <v>0.55000000000000004</v>
      </c>
      <c r="G18" s="7">
        <v>0</v>
      </c>
      <c r="H18" s="7">
        <v>33.14</v>
      </c>
      <c r="I18" s="7">
        <v>20.85</v>
      </c>
      <c r="J18" s="7">
        <v>14.4</v>
      </c>
      <c r="K18" s="7">
        <v>10.675000000000001</v>
      </c>
      <c r="L18" s="7">
        <v>2.86</v>
      </c>
      <c r="M18" s="7">
        <v>0</v>
      </c>
      <c r="N18" s="7">
        <v>8.5000000000000006E-3</v>
      </c>
      <c r="O18" s="7">
        <v>5.5E-2</v>
      </c>
      <c r="P18" s="7">
        <v>0.19</v>
      </c>
      <c r="Q18" s="7">
        <v>0.75</v>
      </c>
      <c r="R18" s="7">
        <v>127.6</v>
      </c>
    </row>
    <row r="19" spans="2:18" ht="24.75" thickBot="1" x14ac:dyDescent="0.3">
      <c r="B19" s="8"/>
      <c r="C19" s="7"/>
      <c r="D19" s="7" t="s">
        <v>39</v>
      </c>
      <c r="E19" s="7">
        <v>150</v>
      </c>
      <c r="F19" s="7">
        <v>6.5</v>
      </c>
      <c r="G19" s="7">
        <v>1</v>
      </c>
      <c r="H19" s="7">
        <v>40.1</v>
      </c>
      <c r="I19" s="7">
        <v>38</v>
      </c>
      <c r="J19" s="7">
        <v>49</v>
      </c>
      <c r="K19" s="7">
        <v>156</v>
      </c>
      <c r="L19" s="7">
        <v>2.6</v>
      </c>
      <c r="M19" s="7">
        <v>0</v>
      </c>
      <c r="N19" s="7">
        <v>0.18</v>
      </c>
      <c r="O19" s="7">
        <v>0.11</v>
      </c>
      <c r="P19" s="7">
        <v>0.67</v>
      </c>
      <c r="Q19" s="7">
        <v>0</v>
      </c>
      <c r="R19" s="7">
        <v>190</v>
      </c>
    </row>
    <row r="20" spans="2:18" ht="15.75" thickBot="1" x14ac:dyDescent="0.3">
      <c r="B20" s="36" t="s">
        <v>32</v>
      </c>
      <c r="C20" s="37"/>
      <c r="D20" s="37"/>
      <c r="E20" s="38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f>SUM(R15:R19)</f>
        <v>1038.5999999999999</v>
      </c>
    </row>
    <row r="21" spans="2:18" ht="15.75" thickBot="1" x14ac:dyDescent="0.3">
      <c r="B21" s="8" t="s">
        <v>47</v>
      </c>
      <c r="C21" s="7"/>
      <c r="D21" s="7" t="s">
        <v>120</v>
      </c>
      <c r="E21" s="7">
        <v>25</v>
      </c>
      <c r="F21" s="7">
        <v>5.2</v>
      </c>
      <c r="G21" s="7">
        <v>2.6</v>
      </c>
      <c r="H21" s="7">
        <v>20.100000000000001</v>
      </c>
      <c r="I21" s="7">
        <v>21.5</v>
      </c>
      <c r="J21" s="7">
        <v>11</v>
      </c>
      <c r="K21" s="7">
        <v>61</v>
      </c>
      <c r="L21" s="7">
        <v>0.9</v>
      </c>
      <c r="M21" s="7">
        <v>0</v>
      </c>
      <c r="N21" s="7">
        <v>0.04</v>
      </c>
      <c r="O21" s="7">
        <v>0.04</v>
      </c>
      <c r="P21" s="7">
        <v>0.375</v>
      </c>
      <c r="Q21" s="7">
        <v>0</v>
      </c>
      <c r="R21" s="7">
        <v>188</v>
      </c>
    </row>
    <row r="22" spans="2:18" ht="15.75" thickBot="1" x14ac:dyDescent="0.3">
      <c r="B22" s="8"/>
      <c r="C22" s="7"/>
      <c r="D22" s="7" t="s">
        <v>40</v>
      </c>
      <c r="E22" s="7">
        <v>200</v>
      </c>
      <c r="F22" s="7">
        <v>1</v>
      </c>
      <c r="G22" s="7">
        <v>0</v>
      </c>
      <c r="H22" s="7">
        <v>23.4</v>
      </c>
      <c r="I22" s="7">
        <v>16</v>
      </c>
      <c r="J22" s="7">
        <v>10</v>
      </c>
      <c r="K22" s="7">
        <v>18</v>
      </c>
      <c r="L22" s="7">
        <v>0.4</v>
      </c>
      <c r="M22" s="7">
        <v>0</v>
      </c>
      <c r="N22" s="7">
        <v>0.02</v>
      </c>
      <c r="O22" s="7">
        <v>0.02</v>
      </c>
      <c r="P22" s="7">
        <v>0.2</v>
      </c>
      <c r="Q22" s="7">
        <v>4</v>
      </c>
      <c r="R22" s="7">
        <v>94</v>
      </c>
    </row>
    <row r="23" spans="2:18" ht="15.75" thickBot="1" x14ac:dyDescent="0.3">
      <c r="B23" s="36" t="s">
        <v>32</v>
      </c>
      <c r="C23" s="37"/>
      <c r="D23" s="37"/>
      <c r="E23" s="3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f>SUM(R21:R22)</f>
        <v>282</v>
      </c>
    </row>
    <row r="24" spans="2:18" ht="36.75" thickBot="1" x14ac:dyDescent="0.3">
      <c r="B24" s="8" t="s">
        <v>42</v>
      </c>
      <c r="C24" s="7">
        <v>51</v>
      </c>
      <c r="D24" s="7" t="s">
        <v>121</v>
      </c>
      <c r="E24" s="7">
        <v>100</v>
      </c>
      <c r="F24" s="7">
        <v>20.6</v>
      </c>
      <c r="G24" s="7">
        <v>30.02</v>
      </c>
      <c r="H24" s="7">
        <v>20.2</v>
      </c>
      <c r="I24" s="7">
        <v>57.1</v>
      </c>
      <c r="J24" s="7">
        <v>39.090000000000003</v>
      </c>
      <c r="K24" s="7">
        <v>267.89999999999998</v>
      </c>
      <c r="L24" s="7">
        <v>3.35</v>
      </c>
      <c r="M24" s="7">
        <v>0.13</v>
      </c>
      <c r="N24" s="7">
        <v>0.11</v>
      </c>
      <c r="O24" s="7">
        <v>0.21</v>
      </c>
      <c r="P24" s="7">
        <v>4.75</v>
      </c>
      <c r="Q24" s="7">
        <v>0.25</v>
      </c>
      <c r="R24" s="7">
        <v>447.1</v>
      </c>
    </row>
    <row r="25" spans="2:18" ht="36.75" thickBot="1" x14ac:dyDescent="0.3">
      <c r="B25" s="8"/>
      <c r="C25" s="7">
        <v>77</v>
      </c>
      <c r="D25" s="7" t="s">
        <v>122</v>
      </c>
      <c r="E25" s="7">
        <v>200</v>
      </c>
      <c r="F25" s="7">
        <v>7.31</v>
      </c>
      <c r="G25" s="7">
        <v>4.75</v>
      </c>
      <c r="H25" s="7">
        <v>52.68</v>
      </c>
      <c r="I25" s="7">
        <v>13.7</v>
      </c>
      <c r="J25" s="7">
        <v>11.35</v>
      </c>
      <c r="K25" s="7">
        <v>61.85</v>
      </c>
      <c r="L25" s="7">
        <v>0.85</v>
      </c>
      <c r="M25" s="7">
        <v>2.5000000000000001E-2</v>
      </c>
      <c r="N25" s="7">
        <v>0.11899999999999999</v>
      </c>
      <c r="O25" s="7">
        <v>5.6000000000000001E-2</v>
      </c>
      <c r="P25" s="7">
        <v>0.85</v>
      </c>
      <c r="Q25" s="7">
        <v>0</v>
      </c>
      <c r="R25" s="7">
        <v>269.8</v>
      </c>
    </row>
    <row r="26" spans="2:18" ht="24.75" thickBot="1" x14ac:dyDescent="0.3">
      <c r="B26" s="8"/>
      <c r="C26" s="7"/>
      <c r="D26" s="7" t="s">
        <v>44</v>
      </c>
      <c r="E26" s="7">
        <v>80</v>
      </c>
      <c r="F26" s="7">
        <v>1</v>
      </c>
      <c r="G26" s="7">
        <v>4.5</v>
      </c>
      <c r="H26" s="7">
        <v>4.3</v>
      </c>
      <c r="I26" s="7">
        <v>20.5</v>
      </c>
      <c r="J26" s="7">
        <v>17.5</v>
      </c>
      <c r="K26" s="7">
        <v>33.5</v>
      </c>
      <c r="L26" s="7">
        <v>3.5</v>
      </c>
      <c r="M26" s="7">
        <v>0</v>
      </c>
      <c r="N26" s="7">
        <v>0.01</v>
      </c>
      <c r="O26" s="7">
        <v>2.5000000000000001E-2</v>
      </c>
      <c r="P26" s="7">
        <v>0</v>
      </c>
      <c r="Q26" s="7">
        <v>3.5</v>
      </c>
      <c r="R26" s="7">
        <v>129.9</v>
      </c>
    </row>
    <row r="27" spans="2:18" ht="24.75" thickBot="1" x14ac:dyDescent="0.3">
      <c r="B27" s="8"/>
      <c r="C27" s="7"/>
      <c r="D27" s="7" t="s">
        <v>92</v>
      </c>
      <c r="E27" s="7">
        <v>200</v>
      </c>
      <c r="F27" s="7">
        <v>0.1</v>
      </c>
      <c r="G27" s="7">
        <v>0</v>
      </c>
      <c r="H27" s="7">
        <v>9.9</v>
      </c>
      <c r="I27" s="7">
        <v>10.3</v>
      </c>
      <c r="J27" s="7">
        <v>3.7</v>
      </c>
      <c r="K27" s="7">
        <v>3.7</v>
      </c>
      <c r="L27" s="7">
        <v>0.4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39.9</v>
      </c>
    </row>
    <row r="28" spans="2:18" ht="36.75" thickBot="1" x14ac:dyDescent="0.3">
      <c r="B28" s="8"/>
      <c r="C28" s="7"/>
      <c r="D28" s="7" t="s">
        <v>46</v>
      </c>
      <c r="E28" s="7">
        <v>100</v>
      </c>
      <c r="F28" s="7">
        <v>7.6</v>
      </c>
      <c r="G28" s="7">
        <v>0.9</v>
      </c>
      <c r="H28" s="7">
        <v>49.7</v>
      </c>
      <c r="I28" s="7">
        <v>26</v>
      </c>
      <c r="J28" s="7">
        <v>35</v>
      </c>
      <c r="K28" s="7">
        <v>83</v>
      </c>
      <c r="L28" s="7">
        <v>1.6</v>
      </c>
      <c r="M28" s="7">
        <v>0</v>
      </c>
      <c r="N28" s="7">
        <v>0.16</v>
      </c>
      <c r="O28" s="7">
        <v>0.08</v>
      </c>
      <c r="P28" s="7">
        <v>1.54</v>
      </c>
      <c r="Q28" s="7">
        <v>0</v>
      </c>
      <c r="R28" s="7">
        <v>226</v>
      </c>
    </row>
    <row r="29" spans="2:18" ht="24.75" thickBot="1" x14ac:dyDescent="0.3">
      <c r="B29" s="8"/>
      <c r="C29" s="7"/>
      <c r="D29" s="7" t="s">
        <v>28</v>
      </c>
      <c r="E29" s="7">
        <v>5</v>
      </c>
      <c r="F29" s="7">
        <v>0.12</v>
      </c>
      <c r="G29" s="7">
        <v>16.5</v>
      </c>
      <c r="H29" s="7">
        <v>0.18</v>
      </c>
      <c r="I29" s="7">
        <v>4.4000000000000004</v>
      </c>
      <c r="J29" s="7">
        <v>0.6</v>
      </c>
      <c r="K29" s="7">
        <v>3.8</v>
      </c>
      <c r="L29" s="7">
        <v>0.4</v>
      </c>
      <c r="M29" s="7">
        <v>0.1</v>
      </c>
      <c r="N29" s="7">
        <v>0</v>
      </c>
      <c r="O29" s="7">
        <v>2E-3</v>
      </c>
      <c r="P29" s="7">
        <v>0.02</v>
      </c>
      <c r="Q29" s="7">
        <v>0</v>
      </c>
      <c r="R29" s="7">
        <v>149.6</v>
      </c>
    </row>
    <row r="30" spans="2:18" ht="15.75" thickBot="1" x14ac:dyDescent="0.3">
      <c r="B30" s="36" t="s">
        <v>32</v>
      </c>
      <c r="C30" s="37"/>
      <c r="D30" s="37"/>
      <c r="E30" s="3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>
        <f>SUM(R24:R29)</f>
        <v>1262.3</v>
      </c>
    </row>
    <row r="31" spans="2:18" ht="15.75" thickBot="1" x14ac:dyDescent="0.3">
      <c r="B31" s="8" t="s">
        <v>47</v>
      </c>
      <c r="C31" s="7"/>
      <c r="D31" s="7" t="s">
        <v>81</v>
      </c>
      <c r="E31" s="7">
        <v>200</v>
      </c>
      <c r="F31" s="7">
        <v>1.8</v>
      </c>
      <c r="G31" s="7">
        <v>0</v>
      </c>
      <c r="H31" s="7">
        <v>30</v>
      </c>
      <c r="I31" s="7">
        <v>76</v>
      </c>
      <c r="J31" s="7">
        <v>32</v>
      </c>
      <c r="K31" s="7">
        <v>52</v>
      </c>
      <c r="L31" s="7">
        <v>4</v>
      </c>
      <c r="M31" s="7">
        <v>0</v>
      </c>
      <c r="N31" s="7">
        <v>0.04</v>
      </c>
      <c r="O31" s="7">
        <v>0.12</v>
      </c>
      <c r="P31" s="7">
        <v>0.62</v>
      </c>
      <c r="Q31" s="7">
        <v>2.8</v>
      </c>
      <c r="R31" s="7">
        <v>124</v>
      </c>
    </row>
    <row r="32" spans="2:18" ht="15.75" thickBot="1" x14ac:dyDescent="0.3">
      <c r="B32" s="36" t="s">
        <v>32</v>
      </c>
      <c r="C32" s="37"/>
      <c r="D32" s="37"/>
      <c r="E32" s="38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>
        <f>SUM(R31)</f>
        <v>124</v>
      </c>
    </row>
    <row r="33" spans="2:18" ht="15.75" thickBot="1" x14ac:dyDescent="0.3">
      <c r="B33" s="36" t="s">
        <v>49</v>
      </c>
      <c r="C33" s="37"/>
      <c r="D33" s="37"/>
      <c r="E33" s="3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>SUM(R32,R30,R23,R20,R14)</f>
        <v>3694.9999999999995</v>
      </c>
    </row>
    <row r="34" spans="2:18" x14ac:dyDescent="0.25">
      <c r="B34" s="1"/>
    </row>
    <row r="35" spans="2:18" x14ac:dyDescent="0.25">
      <c r="B35" s="1"/>
    </row>
    <row r="36" spans="2:18" x14ac:dyDescent="0.25">
      <c r="B36" s="1"/>
    </row>
  </sheetData>
  <mergeCells count="11">
    <mergeCell ref="B30:E30"/>
    <mergeCell ref="B32:E32"/>
    <mergeCell ref="B33:E33"/>
    <mergeCell ref="M5:Q6"/>
    <mergeCell ref="B20:E20"/>
    <mergeCell ref="B23:E23"/>
    <mergeCell ref="B14:E14"/>
    <mergeCell ref="B5:B7"/>
    <mergeCell ref="D5:D7"/>
    <mergeCell ref="F5:H6"/>
    <mergeCell ref="I5:L6"/>
  </mergeCells>
  <pageMargins left="0" right="0" top="0" bottom="0" header="0" footer="0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38"/>
  <sheetViews>
    <sheetView topLeftCell="A19" workbookViewId="0">
      <selection activeCell="G34" sqref="G34"/>
    </sheetView>
  </sheetViews>
  <sheetFormatPr defaultRowHeight="15" x14ac:dyDescent="0.25"/>
  <sheetData>
    <row r="3" spans="2:18" x14ac:dyDescent="0.25">
      <c r="B3" s="1"/>
    </row>
    <row r="4" spans="2:18" ht="15.75" thickBot="1" x14ac:dyDescent="0.3">
      <c r="B4" s="1" t="s">
        <v>123</v>
      </c>
    </row>
    <row r="5" spans="2:18" ht="24" x14ac:dyDescent="0.25">
      <c r="B5" s="39"/>
      <c r="C5" s="2" t="s">
        <v>1</v>
      </c>
      <c r="D5" s="39" t="s">
        <v>4</v>
      </c>
      <c r="E5" s="2" t="s">
        <v>5</v>
      </c>
      <c r="F5" s="30" t="s">
        <v>7</v>
      </c>
      <c r="G5" s="31"/>
      <c r="H5" s="32"/>
      <c r="I5" s="30" t="s">
        <v>8</v>
      </c>
      <c r="J5" s="31"/>
      <c r="K5" s="31"/>
      <c r="L5" s="32"/>
      <c r="M5" s="30" t="s">
        <v>9</v>
      </c>
      <c r="N5" s="31"/>
      <c r="O5" s="31"/>
      <c r="P5" s="31"/>
      <c r="Q5" s="32"/>
      <c r="R5" s="2" t="s">
        <v>10</v>
      </c>
    </row>
    <row r="6" spans="2:18" ht="24.75" thickBot="1" x14ac:dyDescent="0.3">
      <c r="B6" s="41"/>
      <c r="C6" s="3" t="s">
        <v>2</v>
      </c>
      <c r="D6" s="41"/>
      <c r="E6" s="5" t="s">
        <v>6</v>
      </c>
      <c r="F6" s="33"/>
      <c r="G6" s="34"/>
      <c r="H6" s="35"/>
      <c r="I6" s="33"/>
      <c r="J6" s="34"/>
      <c r="K6" s="34"/>
      <c r="L6" s="35"/>
      <c r="M6" s="33"/>
      <c r="N6" s="34"/>
      <c r="O6" s="34"/>
      <c r="P6" s="34"/>
      <c r="Q6" s="35"/>
      <c r="R6" s="5" t="s">
        <v>11</v>
      </c>
    </row>
    <row r="7" spans="2:18" ht="15.75" thickBot="1" x14ac:dyDescent="0.3">
      <c r="B7" s="40"/>
      <c r="C7" s="4" t="s">
        <v>3</v>
      </c>
      <c r="D7" s="40"/>
      <c r="E7" s="6"/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7" t="s">
        <v>21</v>
      </c>
      <c r="P7" s="7" t="s">
        <v>22</v>
      </c>
      <c r="Q7" s="7" t="s">
        <v>23</v>
      </c>
      <c r="R7" s="6"/>
    </row>
    <row r="8" spans="2:18" ht="36.75" thickBot="1" x14ac:dyDescent="0.3">
      <c r="B8" s="8" t="s">
        <v>24</v>
      </c>
      <c r="C8" s="7">
        <v>15</v>
      </c>
      <c r="D8" s="7" t="s">
        <v>124</v>
      </c>
      <c r="E8" s="7">
        <v>300</v>
      </c>
      <c r="F8" s="7">
        <v>9.08</v>
      </c>
      <c r="G8" s="7">
        <v>9.8000000000000007</v>
      </c>
      <c r="H8" s="7">
        <v>44.09</v>
      </c>
      <c r="I8" s="7">
        <v>199.6</v>
      </c>
      <c r="J8" s="7">
        <v>22.5</v>
      </c>
      <c r="K8" s="7">
        <v>299.05</v>
      </c>
      <c r="L8" s="7">
        <v>0.88</v>
      </c>
      <c r="M8" s="7">
        <v>5.7000000000000002E-2</v>
      </c>
      <c r="N8" s="7">
        <v>0.15</v>
      </c>
      <c r="O8" s="7">
        <v>0.24</v>
      </c>
      <c r="P8" s="7">
        <v>1.36</v>
      </c>
      <c r="Q8" s="7">
        <v>0.96</v>
      </c>
      <c r="R8" s="7">
        <v>290.60000000000002</v>
      </c>
    </row>
    <row r="9" spans="2:18" ht="24.75" thickBot="1" x14ac:dyDescent="0.3">
      <c r="B9" s="8"/>
      <c r="C9" s="7">
        <v>99</v>
      </c>
      <c r="D9" s="7" t="s">
        <v>53</v>
      </c>
      <c r="E9" s="7">
        <v>200</v>
      </c>
      <c r="F9" s="7">
        <v>2.6</v>
      </c>
      <c r="G9" s="7">
        <v>1.8</v>
      </c>
      <c r="H9" s="7">
        <v>22.8</v>
      </c>
      <c r="I9" s="7">
        <v>70.400000000000006</v>
      </c>
      <c r="J9" s="7">
        <v>7</v>
      </c>
      <c r="K9" s="7">
        <v>66</v>
      </c>
      <c r="L9" s="7">
        <v>0.59</v>
      </c>
      <c r="M9" s="7">
        <v>0.01</v>
      </c>
      <c r="N9" s="7">
        <v>0.01</v>
      </c>
      <c r="O9" s="7">
        <v>0.14000000000000001</v>
      </c>
      <c r="P9" s="7">
        <v>1.97</v>
      </c>
      <c r="Q9" s="7">
        <v>0.3</v>
      </c>
      <c r="R9" s="7">
        <v>113.3</v>
      </c>
    </row>
    <row r="10" spans="2:18" ht="36.75" thickBot="1" x14ac:dyDescent="0.3">
      <c r="B10" s="8"/>
      <c r="C10" s="7"/>
      <c r="D10" s="7" t="s">
        <v>27</v>
      </c>
      <c r="E10" s="7">
        <v>100</v>
      </c>
      <c r="F10" s="7">
        <v>7.6</v>
      </c>
      <c r="G10" s="7">
        <v>0.9</v>
      </c>
      <c r="H10" s="7">
        <v>49.7</v>
      </c>
      <c r="I10" s="7">
        <v>26</v>
      </c>
      <c r="J10" s="7">
        <v>35</v>
      </c>
      <c r="K10" s="7">
        <v>83</v>
      </c>
      <c r="L10" s="7">
        <v>1.6</v>
      </c>
      <c r="M10" s="7">
        <v>0</v>
      </c>
      <c r="N10" s="7">
        <v>0.16</v>
      </c>
      <c r="O10" s="7">
        <v>0.08</v>
      </c>
      <c r="P10" s="7">
        <v>1.54</v>
      </c>
      <c r="Q10" s="7">
        <v>0</v>
      </c>
      <c r="R10" s="7">
        <v>226</v>
      </c>
    </row>
    <row r="11" spans="2:18" ht="24.75" thickBot="1" x14ac:dyDescent="0.3">
      <c r="B11" s="8"/>
      <c r="C11" s="7"/>
      <c r="D11" s="7" t="s">
        <v>28</v>
      </c>
      <c r="E11" s="7">
        <v>5</v>
      </c>
      <c r="F11" s="7">
        <v>0.12</v>
      </c>
      <c r="G11" s="7">
        <v>16.5</v>
      </c>
      <c r="H11" s="7">
        <v>0.18</v>
      </c>
      <c r="I11" s="7">
        <v>4.4000000000000004</v>
      </c>
      <c r="J11" s="7">
        <v>0.6</v>
      </c>
      <c r="K11" s="7">
        <v>3.8</v>
      </c>
      <c r="L11" s="7">
        <v>0.4</v>
      </c>
      <c r="M11" s="7">
        <v>0.1</v>
      </c>
      <c r="N11" s="7">
        <v>0</v>
      </c>
      <c r="O11" s="7">
        <v>2E-3</v>
      </c>
      <c r="P11" s="7">
        <v>0.02</v>
      </c>
      <c r="Q11" s="7">
        <v>0</v>
      </c>
      <c r="R11" s="7">
        <v>149.6</v>
      </c>
    </row>
    <row r="12" spans="2:18" ht="24.75" thickBot="1" x14ac:dyDescent="0.3">
      <c r="B12" s="8"/>
      <c r="C12" s="7"/>
      <c r="D12" s="7" t="s">
        <v>69</v>
      </c>
      <c r="E12" s="7" t="s">
        <v>30</v>
      </c>
      <c r="F12" s="7">
        <v>5.08</v>
      </c>
      <c r="G12" s="7">
        <v>4.0599999999999996</v>
      </c>
      <c r="H12" s="7">
        <v>0.28000000000000003</v>
      </c>
      <c r="I12" s="7">
        <v>22</v>
      </c>
      <c r="J12" s="7">
        <v>21.6</v>
      </c>
      <c r="K12" s="7">
        <v>74</v>
      </c>
      <c r="L12" s="7">
        <v>1.08</v>
      </c>
      <c r="M12" s="7">
        <v>0.14000000000000001</v>
      </c>
      <c r="N12" s="7">
        <v>2.8000000000000001E-2</v>
      </c>
      <c r="O12" s="7">
        <v>0.17599999999999999</v>
      </c>
      <c r="P12" s="7">
        <v>7.5999999999999998E-2</v>
      </c>
      <c r="Q12" s="7">
        <v>0</v>
      </c>
      <c r="R12" s="7">
        <v>62.8</v>
      </c>
    </row>
    <row r="13" spans="2:18" ht="15.75" thickBot="1" x14ac:dyDescent="0.3">
      <c r="B13" s="8"/>
      <c r="C13" s="7"/>
      <c r="D13" s="7" t="s">
        <v>96</v>
      </c>
      <c r="E13" s="7">
        <v>200</v>
      </c>
      <c r="F13" s="7">
        <v>1</v>
      </c>
      <c r="G13" s="7">
        <v>0</v>
      </c>
      <c r="H13" s="7">
        <v>28.25</v>
      </c>
      <c r="I13" s="7">
        <v>47.5</v>
      </c>
      <c r="J13" s="7">
        <v>22.5</v>
      </c>
      <c r="K13" s="7">
        <v>27.5</v>
      </c>
      <c r="L13" s="7">
        <v>5.5</v>
      </c>
      <c r="M13" s="7">
        <v>0</v>
      </c>
      <c r="N13" s="7">
        <v>2.5000000000000001E-2</v>
      </c>
      <c r="O13" s="7">
        <v>7.4999999999999997E-2</v>
      </c>
      <c r="P13" s="7">
        <v>0.75</v>
      </c>
      <c r="Q13" s="7">
        <v>32.5</v>
      </c>
      <c r="R13" s="7">
        <v>115</v>
      </c>
    </row>
    <row r="14" spans="2:18" ht="15.75" thickBot="1" x14ac:dyDescent="0.3">
      <c r="B14" s="36" t="s">
        <v>32</v>
      </c>
      <c r="C14" s="37"/>
      <c r="D14" s="37"/>
      <c r="E14" s="3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>SUM(R8:R13)</f>
        <v>957.30000000000007</v>
      </c>
    </row>
    <row r="15" spans="2:18" ht="36" x14ac:dyDescent="0.25">
      <c r="B15" s="39" t="s">
        <v>33</v>
      </c>
      <c r="C15" s="39">
        <v>19</v>
      </c>
      <c r="D15" s="5" t="s">
        <v>125</v>
      </c>
      <c r="E15" s="39">
        <v>300</v>
      </c>
      <c r="F15" s="39">
        <v>11.2</v>
      </c>
      <c r="G15" s="39">
        <v>13.2</v>
      </c>
      <c r="H15" s="39">
        <v>15.3</v>
      </c>
      <c r="I15" s="39">
        <v>61.2</v>
      </c>
      <c r="J15" s="39">
        <v>40.9</v>
      </c>
      <c r="K15" s="39">
        <v>177.8</v>
      </c>
      <c r="L15" s="39">
        <v>2.9</v>
      </c>
      <c r="M15" s="39">
        <v>0.04</v>
      </c>
      <c r="N15" s="39">
        <v>0.1</v>
      </c>
      <c r="O15" s="39">
        <v>0.11</v>
      </c>
      <c r="P15" s="39">
        <v>2.44</v>
      </c>
      <c r="Q15" s="39">
        <v>22.05</v>
      </c>
      <c r="R15" s="39">
        <v>224.3</v>
      </c>
    </row>
    <row r="16" spans="2:18" ht="24.75" thickBot="1" x14ac:dyDescent="0.3">
      <c r="B16" s="40"/>
      <c r="C16" s="40"/>
      <c r="D16" s="7" t="s">
        <v>126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2:18" ht="24.75" thickBot="1" x14ac:dyDescent="0.3">
      <c r="B17" s="8"/>
      <c r="C17" s="7">
        <v>57</v>
      </c>
      <c r="D17" s="7" t="s">
        <v>127</v>
      </c>
      <c r="E17" s="7">
        <v>120</v>
      </c>
      <c r="F17" s="7">
        <v>20.5</v>
      </c>
      <c r="G17" s="7">
        <v>13.6</v>
      </c>
      <c r="H17" s="7">
        <v>15.9</v>
      </c>
      <c r="I17" s="7">
        <v>73.7</v>
      </c>
      <c r="J17" s="7">
        <v>37.04</v>
      </c>
      <c r="K17" s="7">
        <v>267.89999999999998</v>
      </c>
      <c r="L17" s="7">
        <v>1.32</v>
      </c>
      <c r="M17" s="7">
        <v>0.08</v>
      </c>
      <c r="N17" s="7">
        <v>0.25</v>
      </c>
      <c r="O17" s="7">
        <v>0.27</v>
      </c>
      <c r="P17" s="7">
        <v>2.4700000000000002</v>
      </c>
      <c r="Q17" s="7">
        <v>0.12</v>
      </c>
      <c r="R17" s="7">
        <v>264.60000000000002</v>
      </c>
    </row>
    <row r="18" spans="2:18" ht="24" x14ac:dyDescent="0.25">
      <c r="B18" s="39"/>
      <c r="C18" s="39">
        <v>79</v>
      </c>
      <c r="D18" s="5" t="s">
        <v>128</v>
      </c>
      <c r="E18" s="39">
        <v>200</v>
      </c>
      <c r="F18" s="39">
        <v>5.07</v>
      </c>
      <c r="G18" s="39">
        <v>4.55</v>
      </c>
      <c r="H18" s="39">
        <v>55.7</v>
      </c>
      <c r="I18" s="39">
        <v>18.38</v>
      </c>
      <c r="J18" s="39">
        <v>15.27</v>
      </c>
      <c r="K18" s="39">
        <v>70.790000000000006</v>
      </c>
      <c r="L18" s="39">
        <v>1.3</v>
      </c>
      <c r="M18" s="39">
        <v>2.5000000000000001E-2</v>
      </c>
      <c r="N18" s="39">
        <v>0.05</v>
      </c>
      <c r="O18" s="39">
        <v>0.02</v>
      </c>
      <c r="P18" s="39">
        <v>1.1499999999999999</v>
      </c>
      <c r="Q18" s="39">
        <v>0</v>
      </c>
      <c r="R18" s="39">
        <v>269.89999999999998</v>
      </c>
    </row>
    <row r="19" spans="2:18" ht="24.75" thickBot="1" x14ac:dyDescent="0.3">
      <c r="B19" s="40"/>
      <c r="C19" s="40"/>
      <c r="D19" s="7" t="s">
        <v>129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2:18" ht="36.75" thickBot="1" x14ac:dyDescent="0.3">
      <c r="B20" s="8"/>
      <c r="C20" s="7"/>
      <c r="D20" s="7" t="s">
        <v>75</v>
      </c>
      <c r="E20" s="7">
        <v>80</v>
      </c>
      <c r="F20" s="7">
        <v>1</v>
      </c>
      <c r="G20" s="7">
        <v>4.5</v>
      </c>
      <c r="H20" s="7">
        <v>4.3</v>
      </c>
      <c r="I20" s="7">
        <v>20.5</v>
      </c>
      <c r="J20" s="7">
        <v>17.5</v>
      </c>
      <c r="K20" s="7">
        <v>33.5</v>
      </c>
      <c r="L20" s="7">
        <v>3.5</v>
      </c>
      <c r="M20" s="7">
        <v>0</v>
      </c>
      <c r="N20" s="7">
        <v>0.01</v>
      </c>
      <c r="O20" s="7">
        <v>2.5000000000000001E-2</v>
      </c>
      <c r="P20" s="7">
        <v>0</v>
      </c>
      <c r="Q20" s="7">
        <v>3.5</v>
      </c>
      <c r="R20" s="7">
        <v>129.9</v>
      </c>
    </row>
    <row r="21" spans="2:18" ht="15.75" thickBot="1" x14ac:dyDescent="0.3">
      <c r="B21" s="8"/>
      <c r="C21" s="7">
        <v>105</v>
      </c>
      <c r="D21" s="7" t="s">
        <v>59</v>
      </c>
      <c r="E21" s="7">
        <v>200</v>
      </c>
      <c r="F21" s="7">
        <v>0.12</v>
      </c>
      <c r="G21" s="7">
        <v>0</v>
      </c>
      <c r="H21" s="7">
        <v>46.8</v>
      </c>
      <c r="I21" s="7">
        <v>0.4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176.2</v>
      </c>
    </row>
    <row r="22" spans="2:18" ht="24.75" thickBot="1" x14ac:dyDescent="0.3">
      <c r="B22" s="8"/>
      <c r="C22" s="7"/>
      <c r="D22" s="7" t="s">
        <v>39</v>
      </c>
      <c r="E22" s="7">
        <v>150</v>
      </c>
      <c r="F22" s="7">
        <v>6.5</v>
      </c>
      <c r="G22" s="7">
        <v>1</v>
      </c>
      <c r="H22" s="7">
        <v>40.1</v>
      </c>
      <c r="I22" s="7">
        <v>38</v>
      </c>
      <c r="J22" s="7">
        <v>49</v>
      </c>
      <c r="K22" s="7">
        <v>156</v>
      </c>
      <c r="L22" s="7">
        <v>2.6</v>
      </c>
      <c r="M22" s="7">
        <v>0</v>
      </c>
      <c r="N22" s="7">
        <v>0.18</v>
      </c>
      <c r="O22" s="7">
        <v>0.11</v>
      </c>
      <c r="P22" s="7">
        <v>0.67</v>
      </c>
      <c r="Q22" s="7">
        <v>0</v>
      </c>
      <c r="R22" s="7">
        <v>190</v>
      </c>
    </row>
    <row r="23" spans="2:18" ht="15.75" thickBot="1" x14ac:dyDescent="0.3">
      <c r="B23" s="36" t="s">
        <v>32</v>
      </c>
      <c r="C23" s="37"/>
      <c r="D23" s="37"/>
      <c r="E23" s="3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f>SUM(R15:R22)</f>
        <v>1254.8999999999999</v>
      </c>
    </row>
    <row r="24" spans="2:18" ht="15.75" thickBot="1" x14ac:dyDescent="0.3">
      <c r="B24" s="8" t="s">
        <v>47</v>
      </c>
      <c r="C24" s="7"/>
      <c r="D24" s="7" t="s">
        <v>174</v>
      </c>
      <c r="E24" s="7">
        <v>30</v>
      </c>
      <c r="F24" s="7">
        <v>5.2</v>
      </c>
      <c r="G24" s="7">
        <v>2.6</v>
      </c>
      <c r="H24" s="7">
        <v>20.100000000000001</v>
      </c>
      <c r="I24" s="7">
        <v>21.5</v>
      </c>
      <c r="J24" s="7">
        <v>11</v>
      </c>
      <c r="K24" s="7">
        <v>61</v>
      </c>
      <c r="L24" s="7">
        <v>0.9</v>
      </c>
      <c r="M24" s="7">
        <v>0</v>
      </c>
      <c r="N24" s="7">
        <v>0.04</v>
      </c>
      <c r="O24" s="7">
        <v>0.04</v>
      </c>
      <c r="P24" s="7">
        <v>0.375</v>
      </c>
      <c r="Q24" s="7">
        <v>0</v>
      </c>
      <c r="R24" s="7">
        <v>188</v>
      </c>
    </row>
    <row r="25" spans="2:18" ht="15.75" thickBot="1" x14ac:dyDescent="0.3">
      <c r="B25" s="8"/>
      <c r="C25" s="7"/>
      <c r="D25" s="7" t="s">
        <v>40</v>
      </c>
      <c r="E25" s="7">
        <v>200</v>
      </c>
      <c r="F25" s="7">
        <v>1</v>
      </c>
      <c r="G25" s="7">
        <v>0</v>
      </c>
      <c r="H25" s="7">
        <v>23.4</v>
      </c>
      <c r="I25" s="7">
        <v>16</v>
      </c>
      <c r="J25" s="7">
        <v>10</v>
      </c>
      <c r="K25" s="7">
        <v>18</v>
      </c>
      <c r="L25" s="7">
        <v>0.4</v>
      </c>
      <c r="M25" s="7">
        <v>0</v>
      </c>
      <c r="N25" s="7">
        <v>0.02</v>
      </c>
      <c r="O25" s="7">
        <v>0.02</v>
      </c>
      <c r="P25" s="7">
        <v>0.2</v>
      </c>
      <c r="Q25" s="7">
        <v>4</v>
      </c>
      <c r="R25" s="7">
        <v>94</v>
      </c>
    </row>
    <row r="26" spans="2:18" ht="15.75" thickBot="1" x14ac:dyDescent="0.3">
      <c r="B26" s="36" t="s">
        <v>32</v>
      </c>
      <c r="C26" s="37"/>
      <c r="D26" s="37"/>
      <c r="E26" s="3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>
        <f>SUM(R24:R25)</f>
        <v>282</v>
      </c>
    </row>
    <row r="27" spans="2:18" ht="36" x14ac:dyDescent="0.25">
      <c r="B27" s="39" t="s">
        <v>42</v>
      </c>
      <c r="C27" s="39">
        <v>94</v>
      </c>
      <c r="D27" s="5" t="s">
        <v>130</v>
      </c>
      <c r="E27" s="39" t="s">
        <v>131</v>
      </c>
      <c r="F27" s="39">
        <v>14.7</v>
      </c>
      <c r="G27" s="39">
        <v>15.3</v>
      </c>
      <c r="H27" s="39">
        <v>69.3</v>
      </c>
      <c r="I27" s="39">
        <v>144.30000000000001</v>
      </c>
      <c r="J27" s="39">
        <v>33.200000000000003</v>
      </c>
      <c r="K27" s="39">
        <v>183.1</v>
      </c>
      <c r="L27" s="39">
        <v>1.36</v>
      </c>
      <c r="M27" s="39">
        <v>0.05</v>
      </c>
      <c r="N27" s="39">
        <v>0.17</v>
      </c>
      <c r="O27" s="39">
        <v>0.22</v>
      </c>
      <c r="P27" s="39">
        <v>1.21</v>
      </c>
      <c r="Q27" s="39">
        <v>0.5</v>
      </c>
      <c r="R27" s="39">
        <v>423.8</v>
      </c>
    </row>
    <row r="28" spans="2:18" ht="15.75" thickBot="1" x14ac:dyDescent="0.3">
      <c r="B28" s="40"/>
      <c r="C28" s="40"/>
      <c r="D28" s="7" t="s">
        <v>104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2:18" ht="15.75" thickBot="1" x14ac:dyDescent="0.3">
      <c r="B29" s="8"/>
      <c r="C29" s="7"/>
      <c r="D29" s="7" t="s">
        <v>132</v>
      </c>
      <c r="E29" s="7">
        <v>20</v>
      </c>
      <c r="F29" s="7">
        <v>9</v>
      </c>
      <c r="G29" s="7">
        <v>2.7</v>
      </c>
      <c r="H29" s="7">
        <v>0</v>
      </c>
      <c r="I29" s="7">
        <v>322.5</v>
      </c>
      <c r="J29" s="7">
        <v>0</v>
      </c>
      <c r="K29" s="7">
        <v>174.9</v>
      </c>
      <c r="L29" s="7">
        <v>0</v>
      </c>
      <c r="M29" s="7">
        <v>0.03</v>
      </c>
      <c r="N29" s="7">
        <v>6.0000000000000001E-3</v>
      </c>
      <c r="O29" s="7">
        <v>0.06</v>
      </c>
      <c r="P29" s="7">
        <v>0.156</v>
      </c>
      <c r="Q29" s="7">
        <v>1.08</v>
      </c>
      <c r="R29" s="7">
        <v>62.7</v>
      </c>
    </row>
    <row r="30" spans="2:18" ht="36.75" thickBot="1" x14ac:dyDescent="0.3">
      <c r="B30" s="8"/>
      <c r="C30" s="7">
        <v>106</v>
      </c>
      <c r="D30" s="7" t="s">
        <v>80</v>
      </c>
      <c r="E30" s="7">
        <v>200</v>
      </c>
      <c r="F30" s="7">
        <v>5.5E-2</v>
      </c>
      <c r="G30" s="7">
        <v>0</v>
      </c>
      <c r="H30" s="7">
        <v>20.143000000000001</v>
      </c>
      <c r="I30" s="7">
        <v>2.64</v>
      </c>
      <c r="J30" s="7">
        <v>0.82</v>
      </c>
      <c r="K30" s="7">
        <v>1.51</v>
      </c>
      <c r="L30" s="7">
        <v>0.13100000000000001</v>
      </c>
      <c r="M30" s="7">
        <v>0</v>
      </c>
      <c r="N30" s="7">
        <v>2E-3</v>
      </c>
      <c r="O30" s="7">
        <v>1.5E-3</v>
      </c>
      <c r="P30" s="7">
        <v>8.9999999999999993E-3</v>
      </c>
      <c r="Q30" s="7">
        <v>2.0049999999999999</v>
      </c>
      <c r="R30" s="7">
        <v>76.400000000000006</v>
      </c>
    </row>
    <row r="31" spans="2:18" ht="36.75" thickBot="1" x14ac:dyDescent="0.3">
      <c r="B31" s="8"/>
      <c r="C31" s="7"/>
      <c r="D31" s="7" t="s">
        <v>46</v>
      </c>
      <c r="E31" s="7">
        <v>100</v>
      </c>
      <c r="F31" s="7">
        <v>7.6</v>
      </c>
      <c r="G31" s="7">
        <v>0.9</v>
      </c>
      <c r="H31" s="7">
        <v>49.7</v>
      </c>
      <c r="I31" s="7">
        <v>26</v>
      </c>
      <c r="J31" s="7">
        <v>35</v>
      </c>
      <c r="K31" s="7">
        <v>83</v>
      </c>
      <c r="L31" s="7">
        <v>1.6</v>
      </c>
      <c r="M31" s="7">
        <v>0</v>
      </c>
      <c r="N31" s="7">
        <v>0.16</v>
      </c>
      <c r="O31" s="7">
        <v>0.08</v>
      </c>
      <c r="P31" s="7">
        <v>1.54</v>
      </c>
      <c r="Q31" s="7">
        <v>0</v>
      </c>
      <c r="R31" s="7">
        <v>226</v>
      </c>
    </row>
    <row r="32" spans="2:18" ht="24.75" thickBot="1" x14ac:dyDescent="0.3">
      <c r="B32" s="8"/>
      <c r="C32" s="7"/>
      <c r="D32" s="7" t="s">
        <v>28</v>
      </c>
      <c r="E32" s="7">
        <v>5</v>
      </c>
      <c r="F32" s="7">
        <v>0.12</v>
      </c>
      <c r="G32" s="7">
        <v>16.5</v>
      </c>
      <c r="H32" s="7">
        <v>0.18</v>
      </c>
      <c r="I32" s="7">
        <v>4.4000000000000004</v>
      </c>
      <c r="J32" s="7">
        <v>0.6</v>
      </c>
      <c r="K32" s="7">
        <v>3.8</v>
      </c>
      <c r="L32" s="7">
        <v>0.4</v>
      </c>
      <c r="M32" s="7">
        <v>0.1</v>
      </c>
      <c r="N32" s="7">
        <v>0</v>
      </c>
      <c r="O32" s="7">
        <v>2E-3</v>
      </c>
      <c r="P32" s="7">
        <v>0.02</v>
      </c>
      <c r="Q32" s="7">
        <v>0</v>
      </c>
      <c r="R32" s="7">
        <v>149.6</v>
      </c>
    </row>
    <row r="33" spans="2:18" ht="15.75" thickBot="1" x14ac:dyDescent="0.3">
      <c r="B33" s="36" t="s">
        <v>32</v>
      </c>
      <c r="C33" s="37"/>
      <c r="D33" s="37"/>
      <c r="E33" s="3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>SUM(R27:R32)</f>
        <v>938.5</v>
      </c>
    </row>
    <row r="34" spans="2:18" ht="15.75" thickBot="1" x14ac:dyDescent="0.3">
      <c r="B34" s="8" t="s">
        <v>47</v>
      </c>
      <c r="C34" s="7"/>
      <c r="D34" s="7" t="s">
        <v>93</v>
      </c>
      <c r="E34" s="7">
        <v>200</v>
      </c>
      <c r="F34" s="7">
        <v>10</v>
      </c>
      <c r="G34" s="7">
        <v>3</v>
      </c>
      <c r="H34" s="7">
        <v>7</v>
      </c>
      <c r="I34" s="7">
        <v>248</v>
      </c>
      <c r="J34" s="7">
        <v>30</v>
      </c>
      <c r="K34" s="7">
        <v>190</v>
      </c>
      <c r="L34" s="7">
        <v>0.2</v>
      </c>
      <c r="M34" s="7">
        <v>0.02</v>
      </c>
      <c r="N34" s="7">
        <v>0.06</v>
      </c>
      <c r="O34" s="7">
        <v>0.3</v>
      </c>
      <c r="P34" s="7">
        <v>0.3</v>
      </c>
      <c r="Q34" s="7">
        <v>1.2</v>
      </c>
      <c r="R34" s="7">
        <v>102</v>
      </c>
    </row>
    <row r="35" spans="2:18" ht="15.75" thickBot="1" x14ac:dyDescent="0.3">
      <c r="B35" s="36" t="s">
        <v>32</v>
      </c>
      <c r="C35" s="37"/>
      <c r="D35" s="37"/>
      <c r="E35" s="38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>
        <v>102</v>
      </c>
    </row>
    <row r="36" spans="2:18" ht="15.75" thickBot="1" x14ac:dyDescent="0.3">
      <c r="B36" s="36" t="s">
        <v>49</v>
      </c>
      <c r="C36" s="37"/>
      <c r="D36" s="37"/>
      <c r="E36" s="38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>
        <f>SUM(R14+R23+R26+R33+R35)</f>
        <v>3534.7</v>
      </c>
    </row>
    <row r="37" spans="2:18" x14ac:dyDescent="0.25">
      <c r="B37" s="1"/>
    </row>
    <row r="38" spans="2:18" x14ac:dyDescent="0.25">
      <c r="B38" s="1"/>
    </row>
  </sheetData>
  <mergeCells count="59">
    <mergeCell ref="Q27:Q28"/>
    <mergeCell ref="R27:R28"/>
    <mergeCell ref="B33:E33"/>
    <mergeCell ref="B35:E35"/>
    <mergeCell ref="I27:I28"/>
    <mergeCell ref="J27:J28"/>
    <mergeCell ref="K27:K28"/>
    <mergeCell ref="L27:L28"/>
    <mergeCell ref="M27:M28"/>
    <mergeCell ref="N27:N28"/>
    <mergeCell ref="B27:B28"/>
    <mergeCell ref="C27:C28"/>
    <mergeCell ref="E27:E28"/>
    <mergeCell ref="O18:O19"/>
    <mergeCell ref="P18:P19"/>
    <mergeCell ref="B36:E36"/>
    <mergeCell ref="O27:O28"/>
    <mergeCell ref="P27:P28"/>
    <mergeCell ref="M18:M19"/>
    <mergeCell ref="N18:N19"/>
    <mergeCell ref="F27:F28"/>
    <mergeCell ref="G27:G28"/>
    <mergeCell ref="H27:H28"/>
    <mergeCell ref="B23:E23"/>
    <mergeCell ref="B26:E26"/>
    <mergeCell ref="I18:I19"/>
    <mergeCell ref="J18:J19"/>
    <mergeCell ref="K18:K19"/>
    <mergeCell ref="R15:R16"/>
    <mergeCell ref="B18:B19"/>
    <mergeCell ref="C18:C19"/>
    <mergeCell ref="E18:E19"/>
    <mergeCell ref="F18:F19"/>
    <mergeCell ref="G18:G19"/>
    <mergeCell ref="H18:H19"/>
    <mergeCell ref="I15:I16"/>
    <mergeCell ref="J15:J16"/>
    <mergeCell ref="K15:K16"/>
    <mergeCell ref="L15:L16"/>
    <mergeCell ref="M15:M16"/>
    <mergeCell ref="N15:N16"/>
    <mergeCell ref="Q18:Q19"/>
    <mergeCell ref="R18:R19"/>
    <mergeCell ref="L18:L19"/>
    <mergeCell ref="M5:Q6"/>
    <mergeCell ref="B14:E14"/>
    <mergeCell ref="H15:H16"/>
    <mergeCell ref="B5:B7"/>
    <mergeCell ref="D5:D7"/>
    <mergeCell ref="F5:H6"/>
    <mergeCell ref="I5:L6"/>
    <mergeCell ref="B15:B16"/>
    <mergeCell ref="C15:C16"/>
    <mergeCell ref="E15:E16"/>
    <mergeCell ref="F15:F16"/>
    <mergeCell ref="G15:G16"/>
    <mergeCell ref="O15:O16"/>
    <mergeCell ref="P15:P16"/>
    <mergeCell ref="Q15:Q16"/>
  </mergeCells>
  <pageMargins left="0" right="0" top="0" bottom="0" header="0" footer="0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меню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2025-02-21T11:25:42Z</dcterms:modified>
</cp:coreProperties>
</file>